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Y-1\асмолово\3(меню)\сайт 2024\сайт 2024-2025\"/>
    </mc:Choice>
  </mc:AlternateContent>
  <bookViews>
    <workbookView xWindow="0" yWindow="0" windowWidth="19440" windowHeight="1170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22" i="1" l="1"/>
  <c r="B184" i="1" l="1"/>
  <c r="A184" i="1"/>
  <c r="L183" i="1"/>
  <c r="J183" i="1"/>
  <c r="I183" i="1"/>
  <c r="H183" i="1"/>
  <c r="G183" i="1"/>
  <c r="F183" i="1"/>
  <c r="B174" i="1"/>
  <c r="A174" i="1"/>
  <c r="L173" i="1"/>
  <c r="J173" i="1"/>
  <c r="I173" i="1"/>
  <c r="H173" i="1"/>
  <c r="G173" i="1"/>
  <c r="F173" i="1"/>
  <c r="B166" i="1"/>
  <c r="A166" i="1"/>
  <c r="L165" i="1"/>
  <c r="J165" i="1"/>
  <c r="I165" i="1"/>
  <c r="H165" i="1"/>
  <c r="G165" i="1"/>
  <c r="F165" i="1"/>
  <c r="B156" i="1"/>
  <c r="A156" i="1"/>
  <c r="L155" i="1"/>
  <c r="J155" i="1"/>
  <c r="I155" i="1"/>
  <c r="H155" i="1"/>
  <c r="G155" i="1"/>
  <c r="F155" i="1"/>
  <c r="B148" i="1"/>
  <c r="A148" i="1"/>
  <c r="L147" i="1"/>
  <c r="J147" i="1"/>
  <c r="I147" i="1"/>
  <c r="H147" i="1"/>
  <c r="G147" i="1"/>
  <c r="F147" i="1"/>
  <c r="B139" i="1"/>
  <c r="A139" i="1"/>
  <c r="L138" i="1"/>
  <c r="J138" i="1"/>
  <c r="J148" i="1" s="1"/>
  <c r="I138" i="1"/>
  <c r="H138" i="1"/>
  <c r="G138" i="1"/>
  <c r="F138" i="1"/>
  <c r="B131" i="1"/>
  <c r="A131" i="1"/>
  <c r="L130" i="1"/>
  <c r="J130" i="1"/>
  <c r="I130" i="1"/>
  <c r="H130" i="1"/>
  <c r="G130" i="1"/>
  <c r="F130" i="1"/>
  <c r="B121" i="1"/>
  <c r="A121" i="1"/>
  <c r="L120" i="1"/>
  <c r="J120" i="1"/>
  <c r="J131" i="1" s="1"/>
  <c r="I120" i="1"/>
  <c r="H120" i="1"/>
  <c r="G120" i="1"/>
  <c r="F120" i="1"/>
  <c r="B113" i="1"/>
  <c r="A113" i="1"/>
  <c r="L112" i="1"/>
  <c r="J112" i="1"/>
  <c r="I112" i="1"/>
  <c r="H112" i="1"/>
  <c r="G112" i="1"/>
  <c r="F112" i="1"/>
  <c r="B103" i="1"/>
  <c r="A103" i="1"/>
  <c r="L102" i="1"/>
  <c r="J102" i="1"/>
  <c r="I102" i="1"/>
  <c r="H102" i="1"/>
  <c r="G102" i="1"/>
  <c r="F102" i="1"/>
  <c r="B95" i="1"/>
  <c r="A95" i="1"/>
  <c r="L94" i="1"/>
  <c r="J94" i="1"/>
  <c r="I94" i="1"/>
  <c r="H94" i="1"/>
  <c r="G94" i="1"/>
  <c r="F94" i="1"/>
  <c r="B85" i="1"/>
  <c r="A85" i="1"/>
  <c r="L84" i="1"/>
  <c r="J84" i="1"/>
  <c r="I84" i="1"/>
  <c r="H84" i="1"/>
  <c r="G84" i="1"/>
  <c r="F84" i="1"/>
  <c r="B77" i="1"/>
  <c r="A77" i="1"/>
  <c r="L76" i="1"/>
  <c r="J76" i="1"/>
  <c r="I76" i="1"/>
  <c r="H76" i="1"/>
  <c r="G76" i="1"/>
  <c r="F76" i="1"/>
  <c r="B67" i="1"/>
  <c r="A67" i="1"/>
  <c r="L66" i="1"/>
  <c r="J66" i="1"/>
  <c r="I66" i="1"/>
  <c r="H66" i="1"/>
  <c r="G66" i="1"/>
  <c r="F66" i="1"/>
  <c r="B59" i="1"/>
  <c r="A59" i="1"/>
  <c r="L58" i="1"/>
  <c r="J58" i="1"/>
  <c r="I58" i="1"/>
  <c r="H58" i="1"/>
  <c r="G58" i="1"/>
  <c r="F58" i="1"/>
  <c r="B49" i="1"/>
  <c r="A49" i="1"/>
  <c r="L48" i="1"/>
  <c r="J48" i="1"/>
  <c r="I48" i="1"/>
  <c r="H48" i="1"/>
  <c r="G48" i="1"/>
  <c r="F48" i="1"/>
  <c r="B41" i="1"/>
  <c r="A41" i="1"/>
  <c r="L40" i="1"/>
  <c r="J40" i="1"/>
  <c r="I40" i="1"/>
  <c r="H40" i="1"/>
  <c r="G40" i="1"/>
  <c r="F40" i="1"/>
  <c r="B31" i="1"/>
  <c r="A31" i="1"/>
  <c r="L30" i="1"/>
  <c r="J30" i="1"/>
  <c r="I30" i="1"/>
  <c r="H30" i="1"/>
  <c r="G30" i="1"/>
  <c r="F30" i="1"/>
  <c r="B23" i="1"/>
  <c r="A23" i="1"/>
  <c r="L22" i="1"/>
  <c r="J22" i="1"/>
  <c r="I22" i="1"/>
  <c r="H22" i="1"/>
  <c r="G22" i="1"/>
  <c r="B13" i="1"/>
  <c r="A13" i="1"/>
  <c r="L12" i="1"/>
  <c r="J12" i="1"/>
  <c r="I12" i="1"/>
  <c r="H12" i="1"/>
  <c r="G12" i="1"/>
  <c r="F12" i="1"/>
  <c r="H148" i="1" l="1"/>
  <c r="H184" i="1"/>
  <c r="H131" i="1"/>
  <c r="F131" i="1"/>
  <c r="H95" i="1"/>
  <c r="F95" i="1"/>
  <c r="F148" i="1"/>
  <c r="H166" i="1"/>
  <c r="F166" i="1"/>
  <c r="J113" i="1"/>
  <c r="H113" i="1"/>
  <c r="F113" i="1"/>
  <c r="J166" i="1"/>
  <c r="J184" i="1"/>
  <c r="I184" i="1"/>
  <c r="L184" i="1"/>
  <c r="G184" i="1"/>
  <c r="F184" i="1"/>
  <c r="L166" i="1"/>
  <c r="I166" i="1"/>
  <c r="G166" i="1"/>
  <c r="L148" i="1"/>
  <c r="I148" i="1"/>
  <c r="G148" i="1"/>
  <c r="L131" i="1"/>
  <c r="I131" i="1"/>
  <c r="G131" i="1"/>
  <c r="L113" i="1"/>
  <c r="I113" i="1"/>
  <c r="G113" i="1"/>
  <c r="J95" i="1"/>
  <c r="L95" i="1"/>
  <c r="I95" i="1"/>
  <c r="G95" i="1"/>
  <c r="H77" i="1"/>
  <c r="J77" i="1"/>
  <c r="L77" i="1"/>
  <c r="I77" i="1"/>
  <c r="G77" i="1"/>
  <c r="F77" i="1"/>
  <c r="J59" i="1"/>
  <c r="L59" i="1"/>
  <c r="I59" i="1"/>
  <c r="H59" i="1"/>
  <c r="G59" i="1"/>
  <c r="F59" i="1"/>
  <c r="L41" i="1"/>
  <c r="J41" i="1"/>
  <c r="I41" i="1"/>
  <c r="H41" i="1"/>
  <c r="G41" i="1"/>
  <c r="F41" i="1"/>
  <c r="L23" i="1"/>
  <c r="J23" i="1"/>
  <c r="F23" i="1"/>
  <c r="I23" i="1"/>
  <c r="H23" i="1"/>
  <c r="G23" i="1"/>
  <c r="J185" i="1" l="1"/>
  <c r="L185" i="1"/>
  <c r="I185" i="1"/>
  <c r="H185" i="1"/>
  <c r="G185" i="1"/>
  <c r="F185" i="1"/>
</calcChain>
</file>

<file path=xl/sharedStrings.xml><?xml version="1.0" encoding="utf-8"?>
<sst xmlns="http://schemas.openxmlformats.org/spreadsheetml/2006/main" count="290" uniqueCount="92">
  <si>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</si>
  <si>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</si>
  <si>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</si>
  <si>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</si>
  <si>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</si>
  <si>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</si>
  <si>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</si>
  <si>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</si>
  <si>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</si>
  <si>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</si>
  <si>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</si>
  <si>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</si>
  <si>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</si>
  <si>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</si>
  <si>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</si>
  <si>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</si>
  <si>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</si>
  <si>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</si>
  <si>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</si>
  <si>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</si>
  <si>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</si>
  <si>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</si>
  <si>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</si>
  <si>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</si>
  <si>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</si>
  <si>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1 блюдо</t>
  </si>
  <si>
    <t>2 блюдо</t>
  </si>
  <si>
    <t>гарнир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</si>
  <si>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</si>
  <si>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</si>
  <si>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</si>
  <si>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</si>
  <si>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</si>
  <si>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</si>
  <si>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</si>
  <si>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</si>
  <si>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 школы</t>
  </si>
  <si>
    <t>Козлова</t>
  </si>
  <si>
    <t>Каша пшеничная молочная</t>
  </si>
  <si>
    <t>Чай с лимоном</t>
  </si>
  <si>
    <t>Йогурт</t>
  </si>
  <si>
    <t>Суп картофельный с курицей</t>
  </si>
  <si>
    <t>Котлета</t>
  </si>
  <si>
    <t>Рис отварной</t>
  </si>
  <si>
    <t>Компот из сухофруктов</t>
  </si>
  <si>
    <t>Хлеб ржаной</t>
  </si>
  <si>
    <t>МКОУ  АСОШ</t>
  </si>
  <si>
    <t>Каша пшенная молочная</t>
  </si>
  <si>
    <t>Какао</t>
  </si>
  <si>
    <t>Макароны отварные</t>
  </si>
  <si>
    <t>Каша рисовая молочная</t>
  </si>
  <si>
    <t>Кофейный напиток</t>
  </si>
  <si>
    <t>Голень куриная</t>
  </si>
  <si>
    <t>Капуста тушеная</t>
  </si>
  <si>
    <t>Гуляш из говядины</t>
  </si>
  <si>
    <t>Каша гречневая</t>
  </si>
  <si>
    <t>Чай с сахаром</t>
  </si>
  <si>
    <t>Рассольник Ленинградский</t>
  </si>
  <si>
    <t>Картофельное пюре</t>
  </si>
  <si>
    <t>Кисель</t>
  </si>
  <si>
    <t>Суп вермишелевый с курицей</t>
  </si>
  <si>
    <t>Каша овсяная молочная</t>
  </si>
  <si>
    <t>Каша манная молочная</t>
  </si>
  <si>
    <t>Сок</t>
  </si>
  <si>
    <t>Суп гороховый с курицей</t>
  </si>
  <si>
    <t>Омлет запеченый</t>
  </si>
  <si>
    <t>Суп картофельный с рыбными консервами</t>
  </si>
  <si>
    <t>Рыба Минтай</t>
  </si>
  <si>
    <t>Тефтели мясные</t>
  </si>
  <si>
    <t xml:space="preserve">Щи из св. капусты с курицей </t>
  </si>
  <si>
    <t xml:space="preserve">Тефтели </t>
  </si>
  <si>
    <t>сладкое</t>
  </si>
  <si>
    <t>Рыба  Минтай</t>
  </si>
  <si>
    <t>Компот из свежих яблок</t>
  </si>
  <si>
    <t>напиток</t>
  </si>
  <si>
    <t>Бутерброд с маслом сливочным</t>
  </si>
  <si>
    <t>Бутерброд с сыром</t>
  </si>
  <si>
    <t>закуска</t>
  </si>
  <si>
    <t>Салат из свеклы отварной</t>
  </si>
  <si>
    <t>Горошек зеленый консервированный</t>
  </si>
  <si>
    <t xml:space="preserve"> </t>
  </si>
  <si>
    <t>Винегрет</t>
  </si>
  <si>
    <t>Борщ с курицей и сметаной</t>
  </si>
  <si>
    <t>Хлеб пшеничный</t>
  </si>
  <si>
    <t>Кисломолочный напиток "Снежок"</t>
  </si>
  <si>
    <t>Яйцо вареное</t>
  </si>
  <si>
    <t>Пюре картофельное</t>
  </si>
  <si>
    <t>Кукуруза консервированная</t>
  </si>
  <si>
    <t>Бутерброд  с маслом сливочным</t>
  </si>
  <si>
    <t xml:space="preserve">хлеб </t>
  </si>
  <si>
    <t>Зеленый горошек консервированный</t>
  </si>
  <si>
    <t xml:space="preserve">Щи из свежей капусты с курицей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</si>
</sst>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5"/>
  <sheetViews>
    <sheetView tabSelected="1" workbookViewId="0">
      <pane xSplit="4" ySplit="5" topLeftCell="E156" activePane="bottomRight" state="frozen"/>
      <selection pane="topRight" activeCell="E1" sqref="E1"/>
      <selection pane="bottomLeft" activeCell="A6" sqref="A6"/>
      <selection pane="bottomRight" activeCell="E56" sqref="E56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2" t="s">
        <v>46</v>
      </c>
      <c r="D1" s="53"/>
      <c r="E1" s="53"/>
      <c r="F1" s="12" t="s">
        <v>16</v>
      </c>
      <c r="G1" s="2" t="s">
        <v>17</v>
      </c>
      <c r="H1" s="54" t="s">
        <v>36</v>
      </c>
      <c r="I1" s="54"/>
      <c r="J1" s="54"/>
      <c r="K1" s="54"/>
    </row>
    <row r="2" spans="1:12" ht="18" x14ac:dyDescent="0.2">
      <c r="A2" s="35" t="s">
        <v>6</v>
      </c>
      <c r="C2" s="2"/>
      <c r="G2" s="2" t="s">
        <v>18</v>
      </c>
      <c r="H2" s="54" t="s">
        <v>37</v>
      </c>
      <c r="I2" s="54"/>
      <c r="J2" s="54"/>
      <c r="K2" s="54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22</v>
      </c>
      <c r="I3" s="48">
        <v>1</v>
      </c>
      <c r="J3" s="49">
        <v>2025</v>
      </c>
      <c r="K3" s="1"/>
    </row>
    <row r="4" spans="1:12" x14ac:dyDescent="0.2">
      <c r="C4" s="2"/>
      <c r="D4" s="4"/>
      <c r="H4" s="47" t="s">
        <v>33</v>
      </c>
      <c r="I4" s="47" t="s">
        <v>34</v>
      </c>
      <c r="J4" s="47" t="s">
        <v>35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31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32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38</v>
      </c>
      <c r="F6" s="40">
        <v>200</v>
      </c>
      <c r="G6" s="40">
        <v>8</v>
      </c>
      <c r="H6" s="40">
        <v>6</v>
      </c>
      <c r="I6" s="40">
        <v>35</v>
      </c>
      <c r="J6" s="40">
        <v>244</v>
      </c>
      <c r="K6" s="41">
        <v>17</v>
      </c>
      <c r="L6" s="40">
        <v>11</v>
      </c>
    </row>
    <row r="7" spans="1:12" ht="15" x14ac:dyDescent="0.25">
      <c r="A7" s="23"/>
      <c r="B7" s="15"/>
      <c r="C7" s="11"/>
      <c r="D7" s="7" t="s">
        <v>22</v>
      </c>
      <c r="E7" s="42" t="s">
        <v>39</v>
      </c>
      <c r="F7" s="43">
        <v>220</v>
      </c>
      <c r="G7" s="43">
        <v>1</v>
      </c>
      <c r="H7" s="43">
        <v>0</v>
      </c>
      <c r="I7" s="43">
        <v>13</v>
      </c>
      <c r="J7" s="43">
        <v>55</v>
      </c>
      <c r="K7" s="44">
        <v>299</v>
      </c>
      <c r="L7" s="43">
        <v>4.0999999999999996</v>
      </c>
    </row>
    <row r="8" spans="1:12" ht="15" x14ac:dyDescent="0.25">
      <c r="A8" s="23"/>
      <c r="B8" s="15"/>
      <c r="C8" s="11"/>
      <c r="D8" s="7" t="s">
        <v>23</v>
      </c>
      <c r="E8" s="42" t="s">
        <v>75</v>
      </c>
      <c r="F8" s="43">
        <v>80</v>
      </c>
      <c r="G8" s="43">
        <v>7</v>
      </c>
      <c r="H8" s="43">
        <v>13</v>
      </c>
      <c r="I8" s="43">
        <v>30</v>
      </c>
      <c r="J8" s="43">
        <v>290</v>
      </c>
      <c r="K8" s="44">
        <v>2</v>
      </c>
      <c r="L8" s="43">
        <v>23.6</v>
      </c>
    </row>
    <row r="9" spans="1:12" ht="15" x14ac:dyDescent="0.25">
      <c r="A9" s="23"/>
      <c r="B9" s="15"/>
      <c r="C9" s="11"/>
      <c r="D9" s="7"/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6"/>
      <c r="E10" s="50"/>
      <c r="F10" s="50"/>
      <c r="G10" s="50"/>
      <c r="H10" s="50"/>
      <c r="I10" s="50"/>
      <c r="J10" s="50"/>
      <c r="K10" s="50"/>
      <c r="L10" s="50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4"/>
      <c r="B12" s="17"/>
      <c r="C12" s="8"/>
      <c r="D12" s="18" t="s">
        <v>30</v>
      </c>
      <c r="E12" s="9"/>
      <c r="F12" s="19">
        <f>SUM(F6:F11)</f>
        <v>500</v>
      </c>
      <c r="G12" s="19">
        <f>SUM(G6:G11)</f>
        <v>16</v>
      </c>
      <c r="H12" s="19">
        <f>SUM(H6:H11)</f>
        <v>19</v>
      </c>
      <c r="I12" s="19">
        <f>SUM(I6:I11)</f>
        <v>78</v>
      </c>
      <c r="J12" s="19">
        <f>SUM(J6:J11)</f>
        <v>589</v>
      </c>
      <c r="K12" s="25"/>
      <c r="L12" s="19">
        <f>SUM(L6:L11)</f>
        <v>38.700000000000003</v>
      </c>
    </row>
    <row r="13" spans="1:12" ht="15" x14ac:dyDescent="0.25">
      <c r="A13" s="26">
        <f>A6</f>
        <v>1</v>
      </c>
      <c r="B13" s="13">
        <f>B6</f>
        <v>1</v>
      </c>
      <c r="C13" s="10" t="s">
        <v>24</v>
      </c>
      <c r="D13" s="7" t="s">
        <v>77</v>
      </c>
      <c r="E13" s="42" t="s">
        <v>79</v>
      </c>
      <c r="F13" s="43">
        <v>60</v>
      </c>
      <c r="G13" s="43">
        <v>1</v>
      </c>
      <c r="H13" s="43">
        <v>0</v>
      </c>
      <c r="I13" s="43">
        <v>3</v>
      </c>
      <c r="J13" s="43">
        <v>16</v>
      </c>
      <c r="K13" s="44"/>
      <c r="L13" s="43">
        <v>4.2</v>
      </c>
    </row>
    <row r="14" spans="1:12" ht="15" x14ac:dyDescent="0.25">
      <c r="A14" s="23"/>
      <c r="B14" s="15"/>
      <c r="C14" s="11"/>
      <c r="D14" s="7" t="s">
        <v>25</v>
      </c>
      <c r="E14" s="42" t="s">
        <v>41</v>
      </c>
      <c r="F14" s="43">
        <v>250</v>
      </c>
      <c r="G14" s="43">
        <v>12</v>
      </c>
      <c r="H14" s="43">
        <v>9</v>
      </c>
      <c r="I14" s="43">
        <v>20</v>
      </c>
      <c r="J14" s="43">
        <v>205</v>
      </c>
      <c r="K14" s="44">
        <v>35</v>
      </c>
      <c r="L14" s="43">
        <v>16</v>
      </c>
    </row>
    <row r="15" spans="1:12" ht="15" x14ac:dyDescent="0.25">
      <c r="A15" s="23"/>
      <c r="B15" s="15"/>
      <c r="C15" s="11"/>
      <c r="D15" s="7" t="s">
        <v>26</v>
      </c>
      <c r="E15" s="42" t="s">
        <v>42</v>
      </c>
      <c r="F15" s="43">
        <v>100</v>
      </c>
      <c r="G15" s="43">
        <v>12</v>
      </c>
      <c r="H15" s="43">
        <v>6</v>
      </c>
      <c r="I15" s="43">
        <v>4</v>
      </c>
      <c r="J15" s="43">
        <v>120</v>
      </c>
      <c r="K15" s="44">
        <v>30</v>
      </c>
      <c r="L15" s="43">
        <v>45</v>
      </c>
    </row>
    <row r="16" spans="1:12" ht="15" x14ac:dyDescent="0.25">
      <c r="A16" s="23"/>
      <c r="B16" s="15"/>
      <c r="C16" s="11"/>
      <c r="D16" s="7" t="s">
        <v>27</v>
      </c>
      <c r="E16" s="42" t="s">
        <v>43</v>
      </c>
      <c r="F16" s="43">
        <v>150</v>
      </c>
      <c r="G16" s="43">
        <v>4</v>
      </c>
      <c r="H16" s="43">
        <v>6</v>
      </c>
      <c r="I16" s="43">
        <v>39</v>
      </c>
      <c r="J16" s="43">
        <v>228</v>
      </c>
      <c r="K16" s="44">
        <v>511</v>
      </c>
      <c r="L16" s="43">
        <v>20</v>
      </c>
    </row>
    <row r="17" spans="1:12" ht="15" x14ac:dyDescent="0.25">
      <c r="A17" s="23"/>
      <c r="B17" s="15"/>
      <c r="C17" s="11"/>
      <c r="D17" s="7" t="s">
        <v>71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28</v>
      </c>
      <c r="E18" s="50"/>
      <c r="F18" s="50"/>
      <c r="G18" s="50"/>
      <c r="H18" s="50"/>
      <c r="I18" s="50"/>
      <c r="J18" s="50"/>
      <c r="K18" s="50"/>
      <c r="L18" s="50"/>
    </row>
    <row r="19" spans="1:12" ht="15" x14ac:dyDescent="0.25">
      <c r="A19" s="23"/>
      <c r="B19" s="15"/>
      <c r="C19" s="11"/>
      <c r="D19" s="7" t="s">
        <v>29</v>
      </c>
      <c r="E19" s="42" t="s">
        <v>45</v>
      </c>
      <c r="F19" s="43">
        <v>30</v>
      </c>
      <c r="G19" s="43">
        <v>2</v>
      </c>
      <c r="H19" s="43"/>
      <c r="I19" s="43">
        <v>10</v>
      </c>
      <c r="J19" s="43">
        <v>52</v>
      </c>
      <c r="K19" s="44">
        <v>1</v>
      </c>
      <c r="L19" s="43">
        <v>3.3</v>
      </c>
    </row>
    <row r="20" spans="1:12" ht="15" x14ac:dyDescent="0.25">
      <c r="A20" s="23"/>
      <c r="B20" s="15"/>
      <c r="C20" s="11"/>
      <c r="D20" s="7" t="s">
        <v>22</v>
      </c>
      <c r="E20" s="42" t="s">
        <v>44</v>
      </c>
      <c r="F20" s="43">
        <v>200</v>
      </c>
      <c r="G20" s="43">
        <v>1</v>
      </c>
      <c r="H20" s="43"/>
      <c r="I20" s="43">
        <v>36</v>
      </c>
      <c r="J20" s="43">
        <v>145</v>
      </c>
      <c r="K20" s="44">
        <v>283</v>
      </c>
      <c r="L20" s="43">
        <v>6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4"/>
      <c r="B22" s="17"/>
      <c r="C22" s="8"/>
      <c r="D22" s="18" t="s">
        <v>30</v>
      </c>
      <c r="E22" s="9"/>
      <c r="F22" s="19">
        <f>SUM(F13:F21)</f>
        <v>790</v>
      </c>
      <c r="G22" s="19">
        <f t="shared" ref="G22:J22" si="0">SUM(G13:G21)</f>
        <v>32</v>
      </c>
      <c r="H22" s="19">
        <f t="shared" si="0"/>
        <v>21</v>
      </c>
      <c r="I22" s="19">
        <f t="shared" si="0"/>
        <v>112</v>
      </c>
      <c r="J22" s="19">
        <f t="shared" si="0"/>
        <v>766</v>
      </c>
      <c r="K22" s="25"/>
      <c r="L22" s="19">
        <f t="shared" ref="L22" si="1">SUM(L13:L21)</f>
        <v>94.5</v>
      </c>
    </row>
    <row r="23" spans="1:12" ht="15" x14ac:dyDescent="0.2">
      <c r="A23" s="29">
        <f>A6</f>
        <v>1</v>
      </c>
      <c r="B23" s="30">
        <f>B6</f>
        <v>1</v>
      </c>
      <c r="C23" s="55" t="s">
        <v>4</v>
      </c>
      <c r="D23" s="56"/>
      <c r="E23" s="31"/>
      <c r="F23" s="32">
        <f>F12+F22</f>
        <v>1290</v>
      </c>
      <c r="G23" s="32">
        <f t="shared" ref="G23:J23" si="2">G12+G22</f>
        <v>48</v>
      </c>
      <c r="H23" s="32">
        <f t="shared" si="2"/>
        <v>40</v>
      </c>
      <c r="I23" s="32">
        <f t="shared" si="2"/>
        <v>190</v>
      </c>
      <c r="J23" s="32">
        <f t="shared" si="2"/>
        <v>1355</v>
      </c>
      <c r="K23" s="32"/>
      <c r="L23" s="32">
        <f t="shared" ref="L23" si="3">L12+L22</f>
        <v>133.19999999999999</v>
      </c>
    </row>
    <row r="24" spans="1:12" ht="15" x14ac:dyDescent="0.25">
      <c r="A24" s="14">
        <v>1</v>
      </c>
      <c r="B24" s="15">
        <v>2</v>
      </c>
      <c r="C24" s="22" t="s">
        <v>20</v>
      </c>
      <c r="D24" s="5" t="s">
        <v>21</v>
      </c>
      <c r="E24" s="39" t="s">
        <v>47</v>
      </c>
      <c r="F24" s="40">
        <v>200</v>
      </c>
      <c r="G24" s="40">
        <v>4</v>
      </c>
      <c r="H24" s="40">
        <v>5</v>
      </c>
      <c r="I24" s="40">
        <v>13</v>
      </c>
      <c r="J24" s="40">
        <v>112</v>
      </c>
      <c r="K24" s="41">
        <v>107</v>
      </c>
      <c r="L24" s="40">
        <v>11</v>
      </c>
    </row>
    <row r="25" spans="1:12" ht="15" x14ac:dyDescent="0.25">
      <c r="A25" s="14"/>
      <c r="B25" s="15"/>
      <c r="C25" s="11"/>
      <c r="D25" s="7" t="s">
        <v>22</v>
      </c>
      <c r="E25" s="42" t="s">
        <v>48</v>
      </c>
      <c r="F25" s="43">
        <v>220</v>
      </c>
      <c r="G25" s="43">
        <v>5</v>
      </c>
      <c r="H25" s="43">
        <v>5</v>
      </c>
      <c r="I25" s="43">
        <v>31</v>
      </c>
      <c r="J25" s="43">
        <v>185</v>
      </c>
      <c r="K25" s="44">
        <v>269</v>
      </c>
      <c r="L25" s="43">
        <v>8.33</v>
      </c>
    </row>
    <row r="26" spans="1:12" ht="15" x14ac:dyDescent="0.25">
      <c r="A26" s="14"/>
      <c r="B26" s="15"/>
      <c r="C26" s="11"/>
      <c r="D26" s="7" t="s">
        <v>23</v>
      </c>
      <c r="E26" s="42" t="s">
        <v>75</v>
      </c>
      <c r="F26" s="43">
        <v>80</v>
      </c>
      <c r="G26" s="43">
        <v>7</v>
      </c>
      <c r="H26" s="43">
        <v>13</v>
      </c>
      <c r="I26" s="43">
        <v>30</v>
      </c>
      <c r="J26" s="43">
        <v>290</v>
      </c>
      <c r="K26" s="44">
        <v>2</v>
      </c>
      <c r="L26" s="43">
        <v>23.6</v>
      </c>
    </row>
    <row r="27" spans="1:12" ht="15" x14ac:dyDescent="0.25">
      <c r="A27" s="14"/>
      <c r="B27" s="15"/>
      <c r="C27" s="11"/>
      <c r="D27" s="7"/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6"/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6"/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6"/>
      <c r="B30" s="17"/>
      <c r="C30" s="8"/>
      <c r="D30" s="18" t="s">
        <v>30</v>
      </c>
      <c r="E30" s="9"/>
      <c r="F30" s="19">
        <f>SUM(F24:F29)</f>
        <v>500</v>
      </c>
      <c r="G30" s="19">
        <f>SUM(G24:G29)</f>
        <v>16</v>
      </c>
      <c r="H30" s="19">
        <f>SUM(H24:H29)</f>
        <v>23</v>
      </c>
      <c r="I30" s="19">
        <f>SUM(I24:I29)</f>
        <v>74</v>
      </c>
      <c r="J30" s="19">
        <f>SUM(J24:J29)</f>
        <v>587</v>
      </c>
      <c r="K30" s="25"/>
      <c r="L30" s="19">
        <f>SUM(L24:L29)</f>
        <v>42.93</v>
      </c>
    </row>
    <row r="31" spans="1:12" ht="15" x14ac:dyDescent="0.25">
      <c r="A31" s="13">
        <f>A24</f>
        <v>1</v>
      </c>
      <c r="B31" s="13">
        <f>B24</f>
        <v>2</v>
      </c>
      <c r="C31" s="10" t="s">
        <v>24</v>
      </c>
      <c r="D31" s="7" t="s">
        <v>77</v>
      </c>
      <c r="E31" s="42" t="s">
        <v>78</v>
      </c>
      <c r="F31" s="43">
        <v>60</v>
      </c>
      <c r="G31" s="43">
        <v>1</v>
      </c>
      <c r="H31" s="43">
        <v>3</v>
      </c>
      <c r="I31" s="43">
        <v>0</v>
      </c>
      <c r="J31" s="43">
        <v>45</v>
      </c>
      <c r="K31" s="44">
        <v>23</v>
      </c>
      <c r="L31" s="43">
        <v>6</v>
      </c>
    </row>
    <row r="32" spans="1:12" ht="15" x14ac:dyDescent="0.25">
      <c r="A32" s="14"/>
      <c r="B32" s="15"/>
      <c r="C32" s="11"/>
      <c r="D32" s="7" t="s">
        <v>25</v>
      </c>
      <c r="E32" s="42" t="s">
        <v>69</v>
      </c>
      <c r="F32" s="43">
        <v>250</v>
      </c>
      <c r="G32" s="43">
        <v>12</v>
      </c>
      <c r="H32" s="43">
        <v>11</v>
      </c>
      <c r="I32" s="43">
        <v>17</v>
      </c>
      <c r="J32" s="43">
        <v>217</v>
      </c>
      <c r="K32" s="44">
        <v>37</v>
      </c>
      <c r="L32" s="43">
        <v>25.84</v>
      </c>
    </row>
    <row r="33" spans="1:12" ht="15" x14ac:dyDescent="0.25">
      <c r="A33" s="14"/>
      <c r="B33" s="15"/>
      <c r="C33" s="11"/>
      <c r="D33" s="7" t="s">
        <v>26</v>
      </c>
      <c r="E33" s="42" t="s">
        <v>70</v>
      </c>
      <c r="F33" s="43">
        <v>100</v>
      </c>
      <c r="G33" s="43">
        <v>9</v>
      </c>
      <c r="H33" s="43">
        <v>17</v>
      </c>
      <c r="I33" s="43">
        <v>12</v>
      </c>
      <c r="J33" s="43">
        <v>235</v>
      </c>
      <c r="K33" s="44">
        <v>30</v>
      </c>
      <c r="L33" s="43">
        <v>27.1</v>
      </c>
    </row>
    <row r="34" spans="1:12" ht="15" x14ac:dyDescent="0.25">
      <c r="A34" s="14"/>
      <c r="B34" s="15"/>
      <c r="C34" s="11"/>
      <c r="D34" s="7" t="s">
        <v>27</v>
      </c>
      <c r="E34" s="42" t="s">
        <v>49</v>
      </c>
      <c r="F34" s="43">
        <v>150</v>
      </c>
      <c r="G34" s="43">
        <v>5</v>
      </c>
      <c r="H34" s="43">
        <v>9</v>
      </c>
      <c r="I34" s="43">
        <v>34</v>
      </c>
      <c r="J34" s="43">
        <v>245</v>
      </c>
      <c r="K34" s="44">
        <v>332</v>
      </c>
      <c r="L34" s="43">
        <v>16.8</v>
      </c>
    </row>
    <row r="35" spans="1:12" ht="15" x14ac:dyDescent="0.25">
      <c r="A35" s="14"/>
      <c r="B35" s="15"/>
      <c r="C35" s="11"/>
      <c r="D35" s="7" t="s">
        <v>71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28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29</v>
      </c>
      <c r="E37" s="42" t="s">
        <v>45</v>
      </c>
      <c r="F37" s="43">
        <v>30</v>
      </c>
      <c r="G37" s="43">
        <v>2</v>
      </c>
      <c r="H37" s="43"/>
      <c r="I37" s="43">
        <v>10</v>
      </c>
      <c r="J37" s="43">
        <v>52</v>
      </c>
      <c r="K37" s="44">
        <v>1</v>
      </c>
      <c r="L37" s="43">
        <v>3.3</v>
      </c>
    </row>
    <row r="38" spans="1:12" ht="15" x14ac:dyDescent="0.25">
      <c r="A38" s="14"/>
      <c r="B38" s="15"/>
      <c r="C38" s="11"/>
      <c r="D38" s="7" t="s">
        <v>22</v>
      </c>
      <c r="E38" s="42" t="s">
        <v>39</v>
      </c>
      <c r="F38" s="43">
        <v>200</v>
      </c>
      <c r="G38" s="43">
        <v>1</v>
      </c>
      <c r="H38" s="43"/>
      <c r="I38" s="43">
        <v>11</v>
      </c>
      <c r="J38" s="43">
        <v>46</v>
      </c>
      <c r="K38" s="44">
        <v>299</v>
      </c>
      <c r="L38" s="43">
        <v>4.0999999999999996</v>
      </c>
    </row>
    <row r="39" spans="1:12" ht="15" x14ac:dyDescent="0.25">
      <c r="A39" s="14"/>
      <c r="B39" s="15"/>
      <c r="C39" s="11"/>
      <c r="D39" s="6"/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6"/>
      <c r="B40" s="17"/>
      <c r="C40" s="8"/>
      <c r="D40" s="18" t="s">
        <v>30</v>
      </c>
      <c r="E40" s="9"/>
      <c r="F40" s="19">
        <f>SUM(F31:F39)</f>
        <v>790</v>
      </c>
      <c r="G40" s="19">
        <f t="shared" ref="G40" si="4">SUM(G31:G39)</f>
        <v>30</v>
      </c>
      <c r="H40" s="19">
        <f t="shared" ref="H40" si="5">SUM(H31:H39)</f>
        <v>40</v>
      </c>
      <c r="I40" s="19">
        <f t="shared" ref="I40" si="6">SUM(I31:I39)</f>
        <v>84</v>
      </c>
      <c r="J40" s="19">
        <f t="shared" ref="J40:L40" si="7">SUM(J31:J39)</f>
        <v>840</v>
      </c>
      <c r="K40" s="25"/>
      <c r="L40" s="19">
        <f t="shared" si="7"/>
        <v>83.139999999999986</v>
      </c>
    </row>
    <row r="41" spans="1:12" ht="15.75" customHeight="1" x14ac:dyDescent="0.2">
      <c r="A41" s="33">
        <f>A24</f>
        <v>1</v>
      </c>
      <c r="B41" s="33">
        <f>B24</f>
        <v>2</v>
      </c>
      <c r="C41" s="55" t="s">
        <v>4</v>
      </c>
      <c r="D41" s="56"/>
      <c r="E41" s="31"/>
      <c r="F41" s="32">
        <f>F30+F40</f>
        <v>1290</v>
      </c>
      <c r="G41" s="32">
        <f t="shared" ref="G41" si="8">G30+G40</f>
        <v>46</v>
      </c>
      <c r="H41" s="32">
        <f t="shared" ref="H41" si="9">H30+H40</f>
        <v>63</v>
      </c>
      <c r="I41" s="32">
        <f t="shared" ref="I41" si="10">I30+I40</f>
        <v>158</v>
      </c>
      <c r="J41" s="32">
        <f t="shared" ref="J41:L41" si="11">J30+J40</f>
        <v>1427</v>
      </c>
      <c r="K41" s="32"/>
      <c r="L41" s="32">
        <f t="shared" si="11"/>
        <v>126.07</v>
      </c>
    </row>
    <row r="42" spans="1:12" ht="15" x14ac:dyDescent="0.25">
      <c r="A42" s="20">
        <v>1</v>
      </c>
      <c r="B42" s="21">
        <v>3</v>
      </c>
      <c r="C42" s="22" t="s">
        <v>20</v>
      </c>
      <c r="D42" s="5" t="s">
        <v>21</v>
      </c>
      <c r="E42" s="39" t="s">
        <v>50</v>
      </c>
      <c r="F42" s="40">
        <v>200</v>
      </c>
      <c r="G42" s="40">
        <v>7</v>
      </c>
      <c r="H42" s="40">
        <v>7</v>
      </c>
      <c r="I42" s="40">
        <v>32</v>
      </c>
      <c r="J42" s="40">
        <v>213</v>
      </c>
      <c r="K42" s="41">
        <v>311</v>
      </c>
      <c r="L42" s="40">
        <v>11</v>
      </c>
    </row>
    <row r="43" spans="1:12" ht="15" x14ac:dyDescent="0.25">
      <c r="A43" s="23"/>
      <c r="B43" s="15"/>
      <c r="C43" s="11"/>
      <c r="D43" s="7" t="s">
        <v>22</v>
      </c>
      <c r="E43" s="42" t="s">
        <v>51</v>
      </c>
      <c r="F43" s="43">
        <v>250</v>
      </c>
      <c r="G43" s="43">
        <v>3</v>
      </c>
      <c r="H43" s="43">
        <v>4</v>
      </c>
      <c r="I43" s="43">
        <v>25</v>
      </c>
      <c r="J43" s="43">
        <v>149</v>
      </c>
      <c r="K43" s="44">
        <v>286</v>
      </c>
      <c r="L43" s="43">
        <v>8</v>
      </c>
    </row>
    <row r="44" spans="1:12" ht="15" x14ac:dyDescent="0.25">
      <c r="A44" s="23"/>
      <c r="B44" s="15"/>
      <c r="C44" s="11"/>
      <c r="D44" s="7" t="s">
        <v>23</v>
      </c>
      <c r="E44" s="42" t="s">
        <v>76</v>
      </c>
      <c r="F44" s="43">
        <v>50</v>
      </c>
      <c r="G44" s="43">
        <v>7</v>
      </c>
      <c r="H44" s="43">
        <v>6</v>
      </c>
      <c r="I44" s="43">
        <v>15</v>
      </c>
      <c r="J44" s="43">
        <v>142</v>
      </c>
      <c r="K44" s="44">
        <v>3</v>
      </c>
      <c r="L44" s="43">
        <v>19</v>
      </c>
    </row>
    <row r="45" spans="1:12" ht="15" x14ac:dyDescent="0.25">
      <c r="A45" s="23"/>
      <c r="B45" s="15"/>
      <c r="C45" s="11"/>
      <c r="D45" s="7"/>
      <c r="E45" s="50"/>
      <c r="F45" s="50"/>
      <c r="G45" s="50"/>
      <c r="H45" s="50"/>
      <c r="I45" s="50"/>
      <c r="J45" s="50"/>
      <c r="K45" s="50"/>
      <c r="L45" s="50"/>
    </row>
    <row r="46" spans="1:12" ht="15" x14ac:dyDescent="0.25">
      <c r="A46" s="23"/>
      <c r="B46" s="15"/>
      <c r="C46" s="11"/>
      <c r="D46" s="6"/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6"/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4"/>
      <c r="B48" s="17"/>
      <c r="C48" s="8"/>
      <c r="D48" s="18" t="s">
        <v>30</v>
      </c>
      <c r="E48" s="9"/>
      <c r="F48" s="19">
        <f>SUM(F42:F47)</f>
        <v>500</v>
      </c>
      <c r="G48" s="19">
        <f>SUM(G42:G47)</f>
        <v>17</v>
      </c>
      <c r="H48" s="19">
        <f>SUM(H42:H47)</f>
        <v>17</v>
      </c>
      <c r="I48" s="19">
        <f>SUM(I42:I47)</f>
        <v>72</v>
      </c>
      <c r="J48" s="19">
        <f>SUM(J42:J47)</f>
        <v>504</v>
      </c>
      <c r="K48" s="25"/>
      <c r="L48" s="19">
        <f>SUM(L42:L47)</f>
        <v>38</v>
      </c>
    </row>
    <row r="49" spans="1:12" ht="15" x14ac:dyDescent="0.25">
      <c r="A49" s="26">
        <f>A42</f>
        <v>1</v>
      </c>
      <c r="B49" s="13">
        <f>B42</f>
        <v>3</v>
      </c>
      <c r="C49" s="10" t="s">
        <v>24</v>
      </c>
      <c r="D49" s="7" t="s">
        <v>77</v>
      </c>
      <c r="E49" s="42" t="s">
        <v>87</v>
      </c>
      <c r="F49" s="43">
        <v>60</v>
      </c>
      <c r="G49" s="43">
        <v>1</v>
      </c>
      <c r="H49" s="43">
        <v>3</v>
      </c>
      <c r="I49" s="43">
        <v>3</v>
      </c>
      <c r="J49" s="43">
        <v>40</v>
      </c>
      <c r="K49" s="44"/>
      <c r="L49" s="43">
        <v>7</v>
      </c>
    </row>
    <row r="50" spans="1:12" ht="15" x14ac:dyDescent="0.25">
      <c r="A50" s="23"/>
      <c r="B50" s="15"/>
      <c r="C50" s="11"/>
      <c r="D50" s="7" t="s">
        <v>25</v>
      </c>
      <c r="E50" s="42" t="s">
        <v>64</v>
      </c>
      <c r="F50" s="43">
        <v>250</v>
      </c>
      <c r="G50" s="43">
        <v>12</v>
      </c>
      <c r="H50" s="43">
        <v>9</v>
      </c>
      <c r="I50" s="43">
        <v>20</v>
      </c>
      <c r="J50" s="43">
        <v>219</v>
      </c>
      <c r="K50" s="44">
        <v>35</v>
      </c>
      <c r="L50" s="43">
        <v>16</v>
      </c>
    </row>
    <row r="51" spans="1:12" ht="15" x14ac:dyDescent="0.25">
      <c r="A51" s="23"/>
      <c r="B51" s="15"/>
      <c r="C51" s="11"/>
      <c r="D51" s="7" t="s">
        <v>26</v>
      </c>
      <c r="E51" s="42" t="s">
        <v>52</v>
      </c>
      <c r="F51" s="43">
        <v>150</v>
      </c>
      <c r="G51" s="43">
        <v>27</v>
      </c>
      <c r="H51" s="43">
        <v>11</v>
      </c>
      <c r="I51" s="43"/>
      <c r="J51" s="43">
        <v>210</v>
      </c>
      <c r="K51" s="44">
        <v>23</v>
      </c>
      <c r="L51" s="43">
        <v>34</v>
      </c>
    </row>
    <row r="52" spans="1:12" ht="15" x14ac:dyDescent="0.25">
      <c r="A52" s="23"/>
      <c r="B52" s="15"/>
      <c r="C52" s="11"/>
      <c r="D52" s="7" t="s">
        <v>27</v>
      </c>
      <c r="E52" s="42" t="s">
        <v>53</v>
      </c>
      <c r="F52" s="43">
        <v>150</v>
      </c>
      <c r="G52" s="43">
        <v>4</v>
      </c>
      <c r="H52" s="43">
        <v>5</v>
      </c>
      <c r="I52" s="43">
        <v>15</v>
      </c>
      <c r="J52" s="43">
        <v>123</v>
      </c>
      <c r="K52" s="44">
        <v>708</v>
      </c>
      <c r="L52" s="43">
        <v>8.3000000000000007</v>
      </c>
    </row>
    <row r="53" spans="1:12" ht="15" x14ac:dyDescent="0.25">
      <c r="A53" s="23"/>
      <c r="B53" s="15"/>
      <c r="C53" s="11"/>
      <c r="D53" s="7" t="s">
        <v>71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 t="s">
        <v>75</v>
      </c>
      <c r="F54" s="43">
        <v>40</v>
      </c>
      <c r="G54" s="43">
        <v>2</v>
      </c>
      <c r="H54" s="43">
        <v>8</v>
      </c>
      <c r="I54" s="43">
        <v>13</v>
      </c>
      <c r="J54" s="43">
        <v>145</v>
      </c>
      <c r="K54" s="44">
        <v>2</v>
      </c>
      <c r="L54" s="43">
        <v>11.9</v>
      </c>
    </row>
    <row r="55" spans="1:12" ht="15" x14ac:dyDescent="0.25">
      <c r="A55" s="23"/>
      <c r="B55" s="15"/>
      <c r="C55" s="11"/>
      <c r="D55" s="7" t="s">
        <v>29</v>
      </c>
      <c r="E55" s="42" t="s">
        <v>45</v>
      </c>
      <c r="F55" s="43">
        <v>30</v>
      </c>
      <c r="G55" s="43">
        <v>2</v>
      </c>
      <c r="H55" s="43"/>
      <c r="I55" s="43">
        <v>10</v>
      </c>
      <c r="J55" s="43">
        <v>52</v>
      </c>
      <c r="K55" s="44">
        <v>1</v>
      </c>
      <c r="L55" s="43">
        <v>3.3</v>
      </c>
    </row>
    <row r="56" spans="1:12" ht="15" x14ac:dyDescent="0.25">
      <c r="A56" s="23"/>
      <c r="B56" s="15"/>
      <c r="C56" s="11"/>
      <c r="D56" s="7" t="s">
        <v>22</v>
      </c>
      <c r="E56" s="42" t="s">
        <v>73</v>
      </c>
      <c r="F56" s="43">
        <v>200</v>
      </c>
      <c r="G56" s="43"/>
      <c r="H56" s="43"/>
      <c r="I56" s="43">
        <v>19</v>
      </c>
      <c r="J56" s="43">
        <v>77</v>
      </c>
      <c r="K56" s="44">
        <v>861</v>
      </c>
      <c r="L56" s="43">
        <v>5</v>
      </c>
    </row>
    <row r="57" spans="1:12" ht="15" x14ac:dyDescent="0.25">
      <c r="A57" s="23"/>
      <c r="B57" s="15"/>
      <c r="C57" s="11"/>
      <c r="D57" s="6"/>
      <c r="E57" s="42"/>
      <c r="F57" s="43"/>
      <c r="G57" s="43"/>
      <c r="H57" s="43" t="s">
        <v>80</v>
      </c>
      <c r="I57" s="43"/>
      <c r="J57" s="43"/>
      <c r="K57" s="44"/>
      <c r="L57" s="43"/>
    </row>
    <row r="58" spans="1:12" ht="15" x14ac:dyDescent="0.25">
      <c r="A58" s="24"/>
      <c r="B58" s="17"/>
      <c r="C58" s="8"/>
      <c r="D58" s="18" t="s">
        <v>30</v>
      </c>
      <c r="E58" s="9"/>
      <c r="F58" s="19">
        <f>SUM(F49:F57)</f>
        <v>880</v>
      </c>
      <c r="G58" s="19">
        <f t="shared" ref="G58" si="12">SUM(G49:G57)</f>
        <v>48</v>
      </c>
      <c r="H58" s="19">
        <f t="shared" ref="H58" si="13">SUM(H49:H57)</f>
        <v>36</v>
      </c>
      <c r="I58" s="19">
        <f t="shared" ref="I58" si="14">SUM(I49:I57)</f>
        <v>80</v>
      </c>
      <c r="J58" s="19">
        <f t="shared" ref="J58:L58" si="15">SUM(J49:J57)</f>
        <v>866</v>
      </c>
      <c r="K58" s="25"/>
      <c r="L58" s="19">
        <f t="shared" si="15"/>
        <v>85.5</v>
      </c>
    </row>
    <row r="59" spans="1:12" ht="15.75" customHeight="1" x14ac:dyDescent="0.2">
      <c r="A59" s="29">
        <f>A42</f>
        <v>1</v>
      </c>
      <c r="B59" s="30">
        <f>B42</f>
        <v>3</v>
      </c>
      <c r="C59" s="55" t="s">
        <v>4</v>
      </c>
      <c r="D59" s="56"/>
      <c r="E59" s="31"/>
      <c r="F59" s="32">
        <f>F48+F58</f>
        <v>1380</v>
      </c>
      <c r="G59" s="32">
        <f t="shared" ref="G59" si="16">G48+G58</f>
        <v>65</v>
      </c>
      <c r="H59" s="32">
        <f t="shared" ref="H59" si="17">H48+H58</f>
        <v>53</v>
      </c>
      <c r="I59" s="32">
        <f t="shared" ref="I59" si="18">I48+I58</f>
        <v>152</v>
      </c>
      <c r="J59" s="32">
        <f t="shared" ref="J59:L59" si="19">J48+J58</f>
        <v>1370</v>
      </c>
      <c r="K59" s="32"/>
      <c r="L59" s="32">
        <f t="shared" si="19"/>
        <v>123.5</v>
      </c>
    </row>
    <row r="60" spans="1:12" ht="15" x14ac:dyDescent="0.25">
      <c r="A60" s="20">
        <v>1</v>
      </c>
      <c r="B60" s="21">
        <v>4</v>
      </c>
      <c r="C60" s="22" t="s">
        <v>20</v>
      </c>
      <c r="D60" s="5" t="s">
        <v>21</v>
      </c>
      <c r="E60" s="39" t="s">
        <v>65</v>
      </c>
      <c r="F60" s="40">
        <v>200</v>
      </c>
      <c r="G60" s="40">
        <v>13</v>
      </c>
      <c r="H60" s="40">
        <v>6</v>
      </c>
      <c r="I60" s="40">
        <v>16</v>
      </c>
      <c r="J60" s="40">
        <v>196</v>
      </c>
      <c r="K60" s="41">
        <v>340</v>
      </c>
      <c r="L60" s="40">
        <v>16</v>
      </c>
    </row>
    <row r="61" spans="1:12" ht="15" x14ac:dyDescent="0.25">
      <c r="A61" s="23"/>
      <c r="B61" s="15"/>
      <c r="C61" s="11"/>
      <c r="D61" s="7" t="s">
        <v>22</v>
      </c>
      <c r="E61" s="42" t="s">
        <v>39</v>
      </c>
      <c r="F61" s="43">
        <v>250</v>
      </c>
      <c r="G61" s="43">
        <v>1</v>
      </c>
      <c r="H61" s="43"/>
      <c r="I61" s="43">
        <v>14</v>
      </c>
      <c r="J61" s="43">
        <v>58</v>
      </c>
      <c r="K61" s="44">
        <v>299</v>
      </c>
      <c r="L61" s="43">
        <v>4.0999999999999996</v>
      </c>
    </row>
    <row r="62" spans="1:12" ht="15" x14ac:dyDescent="0.25">
      <c r="A62" s="23"/>
      <c r="B62" s="15"/>
      <c r="C62" s="11"/>
      <c r="D62" s="7" t="s">
        <v>89</v>
      </c>
      <c r="E62" s="42" t="s">
        <v>75</v>
      </c>
      <c r="F62" s="43">
        <v>50</v>
      </c>
      <c r="G62" s="43">
        <v>2</v>
      </c>
      <c r="H62" s="43">
        <v>11</v>
      </c>
      <c r="I62" s="43">
        <v>15</v>
      </c>
      <c r="J62" s="43">
        <v>220</v>
      </c>
      <c r="K62" s="44">
        <v>2</v>
      </c>
      <c r="L62" s="43">
        <v>18.5</v>
      </c>
    </row>
    <row r="63" spans="1:12" ht="15" x14ac:dyDescent="0.25">
      <c r="A63" s="23"/>
      <c r="B63" s="15"/>
      <c r="C63" s="11"/>
      <c r="D63" s="7"/>
      <c r="E63" s="42"/>
      <c r="F63" s="43"/>
      <c r="G63" s="43"/>
      <c r="H63" s="43"/>
      <c r="I63" s="43"/>
      <c r="J63" s="43"/>
      <c r="K63" s="44"/>
      <c r="L63" s="43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6"/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4"/>
      <c r="B66" s="17"/>
      <c r="C66" s="8"/>
      <c r="D66" s="18" t="s">
        <v>30</v>
      </c>
      <c r="E66" s="9"/>
      <c r="F66" s="19">
        <f>SUM(F60:F65)</f>
        <v>500</v>
      </c>
      <c r="G66" s="19">
        <f>SUM(G60:G65)</f>
        <v>16</v>
      </c>
      <c r="H66" s="19">
        <f>SUM(H60:H65)</f>
        <v>17</v>
      </c>
      <c r="I66" s="19">
        <f>SUM(I60:I65)</f>
        <v>45</v>
      </c>
      <c r="J66" s="19">
        <f>SUM(J60:J65)</f>
        <v>474</v>
      </c>
      <c r="K66" s="25"/>
      <c r="L66" s="19">
        <f>SUM(L60:L65)</f>
        <v>38.6</v>
      </c>
    </row>
    <row r="67" spans="1:12" ht="15" x14ac:dyDescent="0.25">
      <c r="A67" s="26">
        <f>A60</f>
        <v>1</v>
      </c>
      <c r="B67" s="13">
        <f>B60</f>
        <v>4</v>
      </c>
      <c r="C67" s="10" t="s">
        <v>24</v>
      </c>
      <c r="D67" s="7" t="s">
        <v>77</v>
      </c>
      <c r="E67" s="42" t="s">
        <v>81</v>
      </c>
      <c r="F67" s="43">
        <v>60</v>
      </c>
      <c r="G67" s="43">
        <v>1</v>
      </c>
      <c r="H67" s="43">
        <v>6</v>
      </c>
      <c r="I67" s="43">
        <v>5</v>
      </c>
      <c r="J67" s="43">
        <v>78</v>
      </c>
      <c r="K67" s="44">
        <v>1</v>
      </c>
      <c r="L67" s="43">
        <v>5</v>
      </c>
    </row>
    <row r="68" spans="1:12" ht="15" x14ac:dyDescent="0.25">
      <c r="A68" s="23"/>
      <c r="B68" s="15"/>
      <c r="C68" s="11"/>
      <c r="D68" s="7" t="s">
        <v>25</v>
      </c>
      <c r="E68" s="42" t="s">
        <v>82</v>
      </c>
      <c r="F68" s="43">
        <v>250</v>
      </c>
      <c r="G68" s="43">
        <v>12</v>
      </c>
      <c r="H68" s="43">
        <v>11</v>
      </c>
      <c r="I68" s="43">
        <v>17</v>
      </c>
      <c r="J68" s="43">
        <v>217</v>
      </c>
      <c r="K68" s="44">
        <v>110</v>
      </c>
      <c r="L68" s="43">
        <v>19.7</v>
      </c>
    </row>
    <row r="69" spans="1:12" ht="15" x14ac:dyDescent="0.25">
      <c r="A69" s="23"/>
      <c r="B69" s="15"/>
      <c r="C69" s="11"/>
      <c r="D69" s="7" t="s">
        <v>26</v>
      </c>
      <c r="E69" s="42" t="s">
        <v>54</v>
      </c>
      <c r="F69" s="43">
        <v>100</v>
      </c>
      <c r="G69" s="43">
        <v>14</v>
      </c>
      <c r="H69" s="43">
        <v>11</v>
      </c>
      <c r="I69" s="43">
        <v>4</v>
      </c>
      <c r="J69" s="43">
        <v>166</v>
      </c>
      <c r="K69" s="44">
        <v>95</v>
      </c>
      <c r="L69" s="43">
        <v>45</v>
      </c>
    </row>
    <row r="70" spans="1:12" ht="15" x14ac:dyDescent="0.25">
      <c r="A70" s="23"/>
      <c r="B70" s="15"/>
      <c r="C70" s="11"/>
      <c r="D70" s="7" t="s">
        <v>27</v>
      </c>
      <c r="E70" s="42" t="s">
        <v>55</v>
      </c>
      <c r="F70" s="43">
        <v>150</v>
      </c>
      <c r="G70" s="43">
        <v>8</v>
      </c>
      <c r="H70" s="43">
        <v>7</v>
      </c>
      <c r="I70" s="43">
        <v>40</v>
      </c>
      <c r="J70" s="43">
        <v>256</v>
      </c>
      <c r="K70" s="44">
        <v>219</v>
      </c>
      <c r="L70" s="43">
        <v>8</v>
      </c>
    </row>
    <row r="71" spans="1:12" ht="15" x14ac:dyDescent="0.25">
      <c r="A71" s="23"/>
      <c r="B71" s="15"/>
      <c r="C71" s="11"/>
      <c r="D71" s="7" t="s">
        <v>71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28</v>
      </c>
      <c r="E72" s="42" t="s">
        <v>83</v>
      </c>
      <c r="F72" s="43">
        <v>30</v>
      </c>
      <c r="G72" s="43">
        <v>1</v>
      </c>
      <c r="H72" s="43">
        <v>0</v>
      </c>
      <c r="I72" s="43">
        <v>15</v>
      </c>
      <c r="J72" s="43">
        <v>70</v>
      </c>
      <c r="K72" s="44"/>
      <c r="L72" s="43">
        <v>5.0999999999999996</v>
      </c>
    </row>
    <row r="73" spans="1:12" ht="15" x14ac:dyDescent="0.25">
      <c r="A73" s="23"/>
      <c r="B73" s="15"/>
      <c r="C73" s="11"/>
      <c r="D73" s="7" t="s">
        <v>29</v>
      </c>
      <c r="E73" s="42" t="s">
        <v>45</v>
      </c>
      <c r="F73" s="43">
        <v>30</v>
      </c>
      <c r="G73" s="43">
        <v>2</v>
      </c>
      <c r="H73" s="43"/>
      <c r="I73" s="43">
        <v>10</v>
      </c>
      <c r="J73" s="43">
        <v>52</v>
      </c>
      <c r="K73" s="44">
        <v>1</v>
      </c>
      <c r="L73" s="43">
        <v>3.3</v>
      </c>
    </row>
    <row r="74" spans="1:12" ht="15" x14ac:dyDescent="0.25">
      <c r="A74" s="23"/>
      <c r="B74" s="15"/>
      <c r="C74" s="11"/>
      <c r="D74" s="7" t="s">
        <v>22</v>
      </c>
      <c r="E74" s="42" t="s">
        <v>44</v>
      </c>
      <c r="F74" s="43">
        <v>200</v>
      </c>
      <c r="G74" s="43">
        <v>1</v>
      </c>
      <c r="H74" s="43"/>
      <c r="I74" s="43">
        <v>36</v>
      </c>
      <c r="J74" s="43">
        <v>145</v>
      </c>
      <c r="K74" s="44">
        <v>283</v>
      </c>
      <c r="L74" s="43">
        <v>6</v>
      </c>
    </row>
    <row r="75" spans="1:12" ht="15" x14ac:dyDescent="0.25">
      <c r="A75" s="23"/>
      <c r="B75" s="15"/>
      <c r="C75" s="11"/>
      <c r="D75" s="6"/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4"/>
      <c r="B76" s="17"/>
      <c r="C76" s="8"/>
      <c r="D76" s="18" t="s">
        <v>30</v>
      </c>
      <c r="E76" s="9"/>
      <c r="F76" s="19">
        <f>SUM(F67:F75)</f>
        <v>820</v>
      </c>
      <c r="G76" s="19">
        <f t="shared" ref="G76" si="20">SUM(G67:G75)</f>
        <v>39</v>
      </c>
      <c r="H76" s="19">
        <f t="shared" ref="H76" si="21">SUM(H67:H75)</f>
        <v>35</v>
      </c>
      <c r="I76" s="19">
        <f t="shared" ref="I76" si="22">SUM(I67:I75)</f>
        <v>127</v>
      </c>
      <c r="J76" s="19">
        <f t="shared" ref="J76:L76" si="23">SUM(J67:J75)</f>
        <v>984</v>
      </c>
      <c r="K76" s="25"/>
      <c r="L76" s="19">
        <f t="shared" si="23"/>
        <v>92.1</v>
      </c>
    </row>
    <row r="77" spans="1:12" ht="15.75" customHeight="1" x14ac:dyDescent="0.2">
      <c r="A77" s="29">
        <f>A60</f>
        <v>1</v>
      </c>
      <c r="B77" s="30">
        <f>B60</f>
        <v>4</v>
      </c>
      <c r="C77" s="55" t="s">
        <v>4</v>
      </c>
      <c r="D77" s="56"/>
      <c r="E77" s="31"/>
      <c r="F77" s="32">
        <f>F66+F76</f>
        <v>1320</v>
      </c>
      <c r="G77" s="32">
        <f t="shared" ref="G77" si="24">G66+G76</f>
        <v>55</v>
      </c>
      <c r="H77" s="32">
        <f t="shared" ref="H77" si="25">H66+H76</f>
        <v>52</v>
      </c>
      <c r="I77" s="32">
        <f t="shared" ref="I77" si="26">I66+I76</f>
        <v>172</v>
      </c>
      <c r="J77" s="32">
        <f t="shared" ref="J77:L77" si="27">J66+J76</f>
        <v>1458</v>
      </c>
      <c r="K77" s="32"/>
      <c r="L77" s="32">
        <f t="shared" si="27"/>
        <v>130.69999999999999</v>
      </c>
    </row>
    <row r="78" spans="1:12" ht="15" x14ac:dyDescent="0.25">
      <c r="A78" s="20">
        <v>1</v>
      </c>
      <c r="B78" s="21">
        <v>5</v>
      </c>
      <c r="C78" s="22" t="s">
        <v>20</v>
      </c>
      <c r="D78" s="5" t="s">
        <v>21</v>
      </c>
      <c r="E78" s="39" t="s">
        <v>61</v>
      </c>
      <c r="F78" s="40">
        <v>200</v>
      </c>
      <c r="G78" s="40">
        <v>8</v>
      </c>
      <c r="H78" s="40">
        <v>6</v>
      </c>
      <c r="I78" s="40">
        <v>28</v>
      </c>
      <c r="J78" s="40">
        <v>219</v>
      </c>
      <c r="K78" s="41">
        <v>405</v>
      </c>
      <c r="L78" s="40">
        <v>9.17</v>
      </c>
    </row>
    <row r="79" spans="1:12" ht="15" x14ac:dyDescent="0.25">
      <c r="A79" s="23"/>
      <c r="B79" s="15"/>
      <c r="C79" s="11"/>
      <c r="D79" s="7" t="s">
        <v>22</v>
      </c>
      <c r="E79" s="42" t="s">
        <v>56</v>
      </c>
      <c r="F79" s="43">
        <v>250</v>
      </c>
      <c r="G79" s="43"/>
      <c r="H79" s="43"/>
      <c r="I79" s="43">
        <v>23</v>
      </c>
      <c r="J79" s="43">
        <v>93</v>
      </c>
      <c r="K79" s="44">
        <v>299</v>
      </c>
      <c r="L79" s="43">
        <v>4.0999999999999996</v>
      </c>
    </row>
    <row r="80" spans="1:12" ht="15" x14ac:dyDescent="0.25">
      <c r="A80" s="23"/>
      <c r="B80" s="15"/>
      <c r="C80" s="11"/>
      <c r="D80" s="7" t="s">
        <v>23</v>
      </c>
      <c r="E80" s="42" t="s">
        <v>75</v>
      </c>
      <c r="F80" s="43">
        <v>50</v>
      </c>
      <c r="G80" s="43">
        <v>2</v>
      </c>
      <c r="H80" s="43">
        <v>11</v>
      </c>
      <c r="I80" s="43">
        <v>15</v>
      </c>
      <c r="J80" s="43">
        <v>220</v>
      </c>
      <c r="K80" s="44">
        <v>61</v>
      </c>
      <c r="L80" s="43">
        <v>18.5</v>
      </c>
    </row>
    <row r="81" spans="1:12" ht="15" x14ac:dyDescent="0.25">
      <c r="A81" s="23"/>
      <c r="B81" s="15"/>
      <c r="C81" s="11"/>
      <c r="D81" s="7" t="s">
        <v>71</v>
      </c>
      <c r="E81" s="42" t="s">
        <v>84</v>
      </c>
      <c r="F81" s="43">
        <v>125</v>
      </c>
      <c r="G81" s="43">
        <v>3</v>
      </c>
      <c r="H81" s="43">
        <v>2</v>
      </c>
      <c r="I81" s="43">
        <v>4</v>
      </c>
      <c r="J81" s="43">
        <v>46</v>
      </c>
      <c r="K81" s="44">
        <v>401</v>
      </c>
      <c r="L81" s="43">
        <v>10</v>
      </c>
    </row>
    <row r="82" spans="1:12" ht="15" x14ac:dyDescent="0.25">
      <c r="A82" s="23"/>
      <c r="B82" s="15"/>
      <c r="C82" s="11"/>
      <c r="D82" s="6"/>
      <c r="E82" s="42"/>
      <c r="F82" s="43"/>
      <c r="G82" s="43"/>
      <c r="H82" s="43"/>
      <c r="I82" s="43"/>
      <c r="J82" s="43"/>
      <c r="K82" s="44"/>
      <c r="L82" s="43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4"/>
      <c r="B84" s="17"/>
      <c r="C84" s="8"/>
      <c r="D84" s="18" t="s">
        <v>30</v>
      </c>
      <c r="E84" s="9"/>
      <c r="F84" s="19">
        <f>SUM(F78:F83)</f>
        <v>625</v>
      </c>
      <c r="G84" s="19">
        <f>SUM(G78:G83)</f>
        <v>13</v>
      </c>
      <c r="H84" s="19">
        <f>SUM(H78:H83)</f>
        <v>19</v>
      </c>
      <c r="I84" s="19">
        <f>SUM(I78:I83)</f>
        <v>70</v>
      </c>
      <c r="J84" s="19">
        <f>SUM(J78:J83)</f>
        <v>578</v>
      </c>
      <c r="K84" s="25"/>
      <c r="L84" s="19">
        <f>SUM(L78:L83)</f>
        <v>41.769999999999996</v>
      </c>
    </row>
    <row r="85" spans="1:12" ht="15" x14ac:dyDescent="0.25">
      <c r="A85" s="26">
        <f>A78</f>
        <v>1</v>
      </c>
      <c r="B85" s="13">
        <f>B78</f>
        <v>5</v>
      </c>
      <c r="C85" s="10" t="s">
        <v>24</v>
      </c>
      <c r="D85" s="7" t="s">
        <v>77</v>
      </c>
      <c r="E85" s="42" t="s">
        <v>85</v>
      </c>
      <c r="F85" s="43">
        <v>60</v>
      </c>
      <c r="G85" s="43">
        <v>5</v>
      </c>
      <c r="H85" s="43">
        <v>5</v>
      </c>
      <c r="I85" s="43">
        <v>0</v>
      </c>
      <c r="J85" s="43">
        <v>63</v>
      </c>
      <c r="K85" s="44">
        <v>18</v>
      </c>
      <c r="L85" s="43">
        <v>13.4</v>
      </c>
    </row>
    <row r="86" spans="1:12" ht="15" x14ac:dyDescent="0.25">
      <c r="A86" s="23"/>
      <c r="B86" s="15"/>
      <c r="C86" s="11"/>
      <c r="D86" s="7" t="s">
        <v>25</v>
      </c>
      <c r="E86" s="42" t="s">
        <v>57</v>
      </c>
      <c r="F86" s="43">
        <v>250</v>
      </c>
      <c r="G86" s="43">
        <v>8</v>
      </c>
      <c r="H86" s="43">
        <v>11</v>
      </c>
      <c r="I86" s="43">
        <v>20</v>
      </c>
      <c r="J86" s="43">
        <v>213</v>
      </c>
      <c r="K86" s="44">
        <v>197</v>
      </c>
      <c r="L86" s="43">
        <v>20.8</v>
      </c>
    </row>
    <row r="87" spans="1:12" ht="15" x14ac:dyDescent="0.25">
      <c r="A87" s="23"/>
      <c r="B87" s="15"/>
      <c r="C87" s="11"/>
      <c r="D87" s="7" t="s">
        <v>26</v>
      </c>
      <c r="E87" s="42" t="s">
        <v>67</v>
      </c>
      <c r="F87" s="43">
        <v>100</v>
      </c>
      <c r="G87" s="43">
        <v>20</v>
      </c>
      <c r="H87" s="43">
        <v>3</v>
      </c>
      <c r="I87" s="43"/>
      <c r="J87" s="43">
        <v>116</v>
      </c>
      <c r="K87" s="44">
        <v>33</v>
      </c>
      <c r="L87" s="43">
        <v>20.5</v>
      </c>
    </row>
    <row r="88" spans="1:12" ht="15" x14ac:dyDescent="0.25">
      <c r="A88" s="23"/>
      <c r="B88" s="15"/>
      <c r="C88" s="11"/>
      <c r="D88" s="7" t="s">
        <v>27</v>
      </c>
      <c r="E88" s="42" t="s">
        <v>86</v>
      </c>
      <c r="F88" s="43">
        <v>200</v>
      </c>
      <c r="G88" s="43">
        <v>28</v>
      </c>
      <c r="H88" s="43">
        <v>12</v>
      </c>
      <c r="I88" s="43">
        <v>55</v>
      </c>
      <c r="J88" s="43">
        <v>199</v>
      </c>
      <c r="K88" s="44">
        <v>241</v>
      </c>
      <c r="L88" s="43">
        <v>8.58</v>
      </c>
    </row>
    <row r="89" spans="1:12" ht="15" x14ac:dyDescent="0.25">
      <c r="A89" s="23"/>
      <c r="B89" s="15"/>
      <c r="C89" s="11"/>
      <c r="D89" s="7" t="s">
        <v>71</v>
      </c>
      <c r="E89" s="42"/>
      <c r="F89" s="43"/>
      <c r="G89" s="43"/>
      <c r="H89" s="43"/>
      <c r="I89" s="43"/>
      <c r="J89" s="43"/>
      <c r="K89" s="44"/>
      <c r="L89" s="43"/>
    </row>
    <row r="90" spans="1:12" ht="15" x14ac:dyDescent="0.25">
      <c r="A90" s="23"/>
      <c r="B90" s="15"/>
      <c r="C90" s="11"/>
      <c r="D90" s="7" t="s">
        <v>28</v>
      </c>
      <c r="E90" s="42" t="s">
        <v>75</v>
      </c>
      <c r="F90" s="43">
        <v>50</v>
      </c>
      <c r="G90" s="43">
        <v>2</v>
      </c>
      <c r="H90" s="43">
        <v>11</v>
      </c>
      <c r="I90" s="43">
        <v>15</v>
      </c>
      <c r="J90" s="43">
        <v>220</v>
      </c>
      <c r="K90" s="44">
        <v>2</v>
      </c>
      <c r="L90" s="43">
        <v>18.5</v>
      </c>
    </row>
    <row r="91" spans="1:12" ht="15" x14ac:dyDescent="0.25">
      <c r="A91" s="23"/>
      <c r="B91" s="15"/>
      <c r="C91" s="11"/>
      <c r="D91" s="7" t="s">
        <v>29</v>
      </c>
      <c r="E91" s="42" t="s">
        <v>45</v>
      </c>
      <c r="F91" s="43">
        <v>30</v>
      </c>
      <c r="G91" s="43">
        <v>2</v>
      </c>
      <c r="H91" s="43"/>
      <c r="I91" s="43">
        <v>10</v>
      </c>
      <c r="J91" s="43">
        <v>52</v>
      </c>
      <c r="K91" s="44">
        <v>1</v>
      </c>
      <c r="L91" s="43">
        <v>3.3</v>
      </c>
    </row>
    <row r="92" spans="1:12" ht="15" x14ac:dyDescent="0.25">
      <c r="A92" s="23"/>
      <c r="B92" s="15"/>
      <c r="C92" s="11"/>
      <c r="D92" s="7" t="s">
        <v>22</v>
      </c>
      <c r="E92" s="42" t="s">
        <v>59</v>
      </c>
      <c r="F92" s="43">
        <v>200</v>
      </c>
      <c r="G92" s="43"/>
      <c r="H92" s="43"/>
      <c r="I92" s="43">
        <v>31</v>
      </c>
      <c r="J92" s="43">
        <v>118</v>
      </c>
      <c r="K92" s="44">
        <v>648</v>
      </c>
      <c r="L92" s="43">
        <v>5.8</v>
      </c>
    </row>
    <row r="93" spans="1:12" ht="15" x14ac:dyDescent="0.25">
      <c r="A93" s="23"/>
      <c r="B93" s="15"/>
      <c r="C93" s="11"/>
      <c r="D93" s="6"/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4"/>
      <c r="B94" s="17"/>
      <c r="C94" s="8"/>
      <c r="D94" s="18" t="s">
        <v>30</v>
      </c>
      <c r="E94" s="9"/>
      <c r="F94" s="19">
        <f>SUM(F85:F93)</f>
        <v>890</v>
      </c>
      <c r="G94" s="19">
        <f t="shared" ref="G94" si="28">SUM(G85:G93)</f>
        <v>65</v>
      </c>
      <c r="H94" s="19">
        <f t="shared" ref="H94" si="29">SUM(H85:H93)</f>
        <v>42</v>
      </c>
      <c r="I94" s="19">
        <f t="shared" ref="I94" si="30">SUM(I85:I93)</f>
        <v>131</v>
      </c>
      <c r="J94" s="19">
        <f t="shared" ref="J94:L94" si="31">SUM(J85:J93)</f>
        <v>981</v>
      </c>
      <c r="K94" s="25"/>
      <c r="L94" s="19">
        <f t="shared" si="31"/>
        <v>90.88</v>
      </c>
    </row>
    <row r="95" spans="1:12" ht="15.75" customHeight="1" x14ac:dyDescent="0.2">
      <c r="A95" s="29">
        <f>A78</f>
        <v>1</v>
      </c>
      <c r="B95" s="30">
        <f>B78</f>
        <v>5</v>
      </c>
      <c r="C95" s="55" t="s">
        <v>4</v>
      </c>
      <c r="D95" s="56"/>
      <c r="E95" s="31"/>
      <c r="F95" s="32">
        <f>F84+F94</f>
        <v>1515</v>
      </c>
      <c r="G95" s="32">
        <f t="shared" ref="G95" si="32">G84+G94</f>
        <v>78</v>
      </c>
      <c r="H95" s="32">
        <f t="shared" ref="H95" si="33">H84+H94</f>
        <v>61</v>
      </c>
      <c r="I95" s="32">
        <f t="shared" ref="I95" si="34">I84+I94</f>
        <v>201</v>
      </c>
      <c r="J95" s="32">
        <f t="shared" ref="J95:L95" si="35">J84+J94</f>
        <v>1559</v>
      </c>
      <c r="K95" s="32"/>
      <c r="L95" s="32">
        <f t="shared" si="35"/>
        <v>132.64999999999998</v>
      </c>
    </row>
    <row r="96" spans="1:12" ht="15" x14ac:dyDescent="0.25">
      <c r="A96" s="20">
        <v>2</v>
      </c>
      <c r="B96" s="21">
        <v>1</v>
      </c>
      <c r="C96" s="22" t="s">
        <v>20</v>
      </c>
      <c r="D96" s="5" t="s">
        <v>21</v>
      </c>
      <c r="E96" s="39" t="s">
        <v>50</v>
      </c>
      <c r="F96" s="40">
        <v>220</v>
      </c>
      <c r="G96" s="40">
        <v>8</v>
      </c>
      <c r="H96" s="40">
        <v>7</v>
      </c>
      <c r="I96" s="40">
        <v>32</v>
      </c>
      <c r="J96" s="40">
        <v>234</v>
      </c>
      <c r="K96" s="41">
        <v>311</v>
      </c>
      <c r="L96" s="40">
        <v>11</v>
      </c>
    </row>
    <row r="97" spans="1:12" ht="15" x14ac:dyDescent="0.25">
      <c r="A97" s="23"/>
      <c r="B97" s="15"/>
      <c r="C97" s="11"/>
      <c r="D97" s="7" t="s">
        <v>22</v>
      </c>
      <c r="E97" s="42" t="s">
        <v>56</v>
      </c>
      <c r="F97" s="43">
        <v>250</v>
      </c>
      <c r="G97" s="43"/>
      <c r="H97" s="43"/>
      <c r="I97" s="43">
        <v>23</v>
      </c>
      <c r="J97" s="43">
        <v>93</v>
      </c>
      <c r="K97" s="44">
        <v>299</v>
      </c>
      <c r="L97" s="43">
        <v>4.0999999999999996</v>
      </c>
    </row>
    <row r="98" spans="1:12" ht="15" x14ac:dyDescent="0.25">
      <c r="A98" s="23"/>
      <c r="B98" s="15"/>
      <c r="C98" s="11"/>
      <c r="D98" s="7" t="s">
        <v>23</v>
      </c>
      <c r="E98" s="42" t="s">
        <v>76</v>
      </c>
      <c r="F98" s="43">
        <v>50</v>
      </c>
      <c r="G98" s="43">
        <v>8</v>
      </c>
      <c r="H98" s="43">
        <v>10</v>
      </c>
      <c r="I98" s="43">
        <v>15</v>
      </c>
      <c r="J98" s="43">
        <v>170</v>
      </c>
      <c r="K98" s="44">
        <v>3</v>
      </c>
      <c r="L98" s="43">
        <v>19</v>
      </c>
    </row>
    <row r="99" spans="1:12" ht="15" x14ac:dyDescent="0.25">
      <c r="A99" s="23"/>
      <c r="B99" s="15"/>
      <c r="C99" s="11"/>
      <c r="D99" s="7"/>
      <c r="E99" s="42"/>
      <c r="F99" s="43"/>
      <c r="G99" s="43"/>
      <c r="H99" s="43"/>
      <c r="I99" s="43"/>
      <c r="J99" s="43"/>
      <c r="K99" s="44"/>
      <c r="L99" s="43"/>
    </row>
    <row r="100" spans="1:12" ht="15" x14ac:dyDescent="0.25">
      <c r="A100" s="23"/>
      <c r="B100" s="15"/>
      <c r="C100" s="11"/>
      <c r="D100" s="6"/>
      <c r="E100" s="42"/>
      <c r="F100" s="43"/>
      <c r="G100" s="43"/>
      <c r="H100" s="43"/>
      <c r="I100" s="43"/>
      <c r="J100" s="43"/>
      <c r="K100" s="44"/>
      <c r="L100" s="43"/>
    </row>
    <row r="101" spans="1:12" ht="15" x14ac:dyDescent="0.25">
      <c r="A101" s="23"/>
      <c r="B101" s="15"/>
      <c r="C101" s="11"/>
      <c r="D101" s="6"/>
      <c r="E101" s="42"/>
      <c r="F101" s="43"/>
      <c r="G101" s="43"/>
      <c r="H101" s="43"/>
      <c r="I101" s="43"/>
      <c r="J101" s="43"/>
      <c r="K101" s="44"/>
      <c r="L101" s="43"/>
    </row>
    <row r="102" spans="1:12" ht="15" x14ac:dyDescent="0.25">
      <c r="A102" s="24"/>
      <c r="B102" s="17"/>
      <c r="C102" s="8"/>
      <c r="D102" s="18" t="s">
        <v>30</v>
      </c>
      <c r="E102" s="9"/>
      <c r="F102" s="19">
        <f>SUM(F96:F101)</f>
        <v>520</v>
      </c>
      <c r="G102" s="19">
        <f>SUM(G96:G101)</f>
        <v>16</v>
      </c>
      <c r="H102" s="19">
        <f>SUM(H96:H101)</f>
        <v>17</v>
      </c>
      <c r="I102" s="19">
        <f>SUM(I96:I101)</f>
        <v>70</v>
      </c>
      <c r="J102" s="19">
        <f>SUM(J96:J101)</f>
        <v>497</v>
      </c>
      <c r="K102" s="25"/>
      <c r="L102" s="19">
        <f>SUM(L96:L101)</f>
        <v>34.1</v>
      </c>
    </row>
    <row r="103" spans="1:12" ht="15" x14ac:dyDescent="0.25">
      <c r="A103" s="26">
        <f>A96</f>
        <v>2</v>
      </c>
      <c r="B103" s="13">
        <f>B96</f>
        <v>1</v>
      </c>
      <c r="C103" s="10" t="s">
        <v>24</v>
      </c>
      <c r="D103" s="7" t="s">
        <v>77</v>
      </c>
      <c r="E103" s="42" t="s">
        <v>90</v>
      </c>
      <c r="F103" s="43">
        <v>60</v>
      </c>
      <c r="G103" s="43">
        <v>1</v>
      </c>
      <c r="H103" s="43">
        <v>0</v>
      </c>
      <c r="I103" s="43">
        <v>3</v>
      </c>
      <c r="J103" s="43">
        <v>16</v>
      </c>
      <c r="K103" s="44"/>
      <c r="L103" s="43">
        <v>4.2</v>
      </c>
    </row>
    <row r="104" spans="1:12" ht="15" x14ac:dyDescent="0.25">
      <c r="A104" s="23"/>
      <c r="B104" s="15"/>
      <c r="C104" s="11"/>
      <c r="D104" s="7" t="s">
        <v>25</v>
      </c>
      <c r="E104" s="42" t="s">
        <v>60</v>
      </c>
      <c r="F104" s="43">
        <v>250</v>
      </c>
      <c r="G104" s="43">
        <v>13</v>
      </c>
      <c r="H104" s="43">
        <v>10</v>
      </c>
      <c r="I104" s="43">
        <v>19</v>
      </c>
      <c r="J104" s="43">
        <v>215</v>
      </c>
      <c r="K104" s="44">
        <v>143</v>
      </c>
      <c r="L104" s="43">
        <v>11.22</v>
      </c>
    </row>
    <row r="105" spans="1:12" ht="15" x14ac:dyDescent="0.25">
      <c r="A105" s="23"/>
      <c r="B105" s="15"/>
      <c r="C105" s="11"/>
      <c r="D105" s="7" t="s">
        <v>26</v>
      </c>
      <c r="E105" s="42" t="s">
        <v>68</v>
      </c>
      <c r="F105" s="43">
        <v>100</v>
      </c>
      <c r="G105" s="43">
        <v>9</v>
      </c>
      <c r="H105" s="43">
        <v>17</v>
      </c>
      <c r="I105" s="43">
        <v>12</v>
      </c>
      <c r="J105" s="43">
        <v>235</v>
      </c>
      <c r="K105" s="44">
        <v>30</v>
      </c>
      <c r="L105" s="43">
        <v>27.1</v>
      </c>
    </row>
    <row r="106" spans="1:12" ht="15" x14ac:dyDescent="0.25">
      <c r="A106" s="23"/>
      <c r="B106" s="15"/>
      <c r="C106" s="11"/>
      <c r="D106" s="7" t="s">
        <v>27</v>
      </c>
      <c r="E106" s="42" t="s">
        <v>55</v>
      </c>
      <c r="F106" s="43">
        <v>150</v>
      </c>
      <c r="G106" s="43">
        <v>7</v>
      </c>
      <c r="H106" s="43">
        <v>5</v>
      </c>
      <c r="I106" s="43">
        <v>29</v>
      </c>
      <c r="J106" s="43">
        <v>181</v>
      </c>
      <c r="K106" s="44">
        <v>219</v>
      </c>
      <c r="L106" s="51">
        <v>8</v>
      </c>
    </row>
    <row r="107" spans="1:12" ht="15" x14ac:dyDescent="0.25">
      <c r="A107" s="23"/>
      <c r="B107" s="15"/>
      <c r="C107" s="11"/>
      <c r="D107" s="7" t="s">
        <v>71</v>
      </c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3"/>
      <c r="B108" s="15"/>
      <c r="C108" s="11"/>
      <c r="D108" s="7" t="s">
        <v>28</v>
      </c>
      <c r="E108" s="42" t="s">
        <v>75</v>
      </c>
      <c r="F108" s="43">
        <v>50</v>
      </c>
      <c r="G108" s="43">
        <v>2</v>
      </c>
      <c r="H108" s="43">
        <v>11</v>
      </c>
      <c r="I108" s="43">
        <v>15</v>
      </c>
      <c r="J108" s="43">
        <v>220</v>
      </c>
      <c r="K108" s="44">
        <v>2</v>
      </c>
      <c r="L108" s="43">
        <v>18.5</v>
      </c>
    </row>
    <row r="109" spans="1:12" ht="15" x14ac:dyDescent="0.25">
      <c r="A109" s="23"/>
      <c r="B109" s="15"/>
      <c r="C109" s="11"/>
      <c r="D109" s="7" t="s">
        <v>29</v>
      </c>
      <c r="E109" s="42" t="s">
        <v>45</v>
      </c>
      <c r="F109" s="43">
        <v>30</v>
      </c>
      <c r="G109" s="43">
        <v>2</v>
      </c>
      <c r="H109" s="43"/>
      <c r="I109" s="43">
        <v>10</v>
      </c>
      <c r="J109" s="43">
        <v>52</v>
      </c>
      <c r="K109" s="44">
        <v>1</v>
      </c>
      <c r="L109" s="43">
        <v>3.3</v>
      </c>
    </row>
    <row r="110" spans="1:12" ht="15" x14ac:dyDescent="0.25">
      <c r="A110" s="23"/>
      <c r="B110" s="15"/>
      <c r="C110" s="11"/>
      <c r="D110" s="7" t="s">
        <v>22</v>
      </c>
      <c r="E110" s="42" t="s">
        <v>51</v>
      </c>
      <c r="F110" s="43">
        <v>200</v>
      </c>
      <c r="G110" s="43">
        <v>3</v>
      </c>
      <c r="H110" s="43">
        <v>3</v>
      </c>
      <c r="I110" s="43">
        <v>20</v>
      </c>
      <c r="J110" s="43">
        <v>119</v>
      </c>
      <c r="K110" s="44">
        <v>286</v>
      </c>
      <c r="L110" s="43">
        <v>8</v>
      </c>
    </row>
    <row r="111" spans="1:12" ht="15" x14ac:dyDescent="0.25">
      <c r="A111" s="23"/>
      <c r="B111" s="15"/>
      <c r="C111" s="11"/>
      <c r="D111" s="6"/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4"/>
      <c r="B112" s="17"/>
      <c r="C112" s="8"/>
      <c r="D112" s="18" t="s">
        <v>30</v>
      </c>
      <c r="E112" s="9"/>
      <c r="F112" s="19">
        <f>SUM(F103:F111)</f>
        <v>840</v>
      </c>
      <c r="G112" s="19">
        <f t="shared" ref="G112:J112" si="36">SUM(G103:G111)</f>
        <v>37</v>
      </c>
      <c r="H112" s="19">
        <f t="shared" si="36"/>
        <v>46</v>
      </c>
      <c r="I112" s="19">
        <f t="shared" si="36"/>
        <v>108</v>
      </c>
      <c r="J112" s="19">
        <f t="shared" si="36"/>
        <v>1038</v>
      </c>
      <c r="K112" s="25"/>
      <c r="L112" s="19">
        <f t="shared" ref="L112" si="37">SUM(L103:L111)</f>
        <v>80.320000000000007</v>
      </c>
    </row>
    <row r="113" spans="1:12" ht="15" x14ac:dyDescent="0.2">
      <c r="A113" s="29">
        <f>A96</f>
        <v>2</v>
      </c>
      <c r="B113" s="30">
        <f>B96</f>
        <v>1</v>
      </c>
      <c r="C113" s="55" t="s">
        <v>4</v>
      </c>
      <c r="D113" s="56"/>
      <c r="E113" s="31"/>
      <c r="F113" s="32">
        <f>F102+F112</f>
        <v>1360</v>
      </c>
      <c r="G113" s="32">
        <f t="shared" ref="G113" si="38">G102+G112</f>
        <v>53</v>
      </c>
      <c r="H113" s="32">
        <f t="shared" ref="H113" si="39">H102+H112</f>
        <v>63</v>
      </c>
      <c r="I113" s="32">
        <f t="shared" ref="I113" si="40">I102+I112</f>
        <v>178</v>
      </c>
      <c r="J113" s="32">
        <f t="shared" ref="J113:L113" si="41">J102+J112</f>
        <v>1535</v>
      </c>
      <c r="K113" s="32"/>
      <c r="L113" s="32">
        <f t="shared" si="41"/>
        <v>114.42000000000002</v>
      </c>
    </row>
    <row r="114" spans="1:12" ht="15" x14ac:dyDescent="0.25">
      <c r="A114" s="14">
        <v>2</v>
      </c>
      <c r="B114" s="15">
        <v>2</v>
      </c>
      <c r="C114" s="22" t="s">
        <v>20</v>
      </c>
      <c r="D114" s="5" t="s">
        <v>21</v>
      </c>
      <c r="E114" s="39" t="s">
        <v>61</v>
      </c>
      <c r="F114" s="40">
        <v>250</v>
      </c>
      <c r="G114" s="40">
        <v>9</v>
      </c>
      <c r="H114" s="40">
        <v>11</v>
      </c>
      <c r="I114" s="40">
        <v>35</v>
      </c>
      <c r="J114" s="40">
        <v>274</v>
      </c>
      <c r="K114" s="41">
        <v>405</v>
      </c>
      <c r="L114" s="40">
        <v>9.17</v>
      </c>
    </row>
    <row r="115" spans="1:12" ht="15" x14ac:dyDescent="0.25">
      <c r="A115" s="14"/>
      <c r="B115" s="15"/>
      <c r="C115" s="11"/>
      <c r="D115" s="7" t="s">
        <v>22</v>
      </c>
      <c r="E115" s="42" t="s">
        <v>48</v>
      </c>
      <c r="F115" s="43">
        <v>200</v>
      </c>
      <c r="G115" s="43">
        <v>4</v>
      </c>
      <c r="H115" s="43">
        <v>4</v>
      </c>
      <c r="I115" s="43">
        <v>26</v>
      </c>
      <c r="J115" s="43">
        <v>154</v>
      </c>
      <c r="K115" s="44">
        <v>269</v>
      </c>
      <c r="L115" s="43">
        <v>8.33</v>
      </c>
    </row>
    <row r="116" spans="1:12" ht="15" x14ac:dyDescent="0.25">
      <c r="A116" s="14"/>
      <c r="B116" s="15"/>
      <c r="C116" s="11"/>
      <c r="D116" s="7" t="s">
        <v>23</v>
      </c>
      <c r="E116" s="42" t="s">
        <v>75</v>
      </c>
      <c r="F116" s="43">
        <v>50</v>
      </c>
      <c r="G116" s="43">
        <v>2</v>
      </c>
      <c r="H116" s="43">
        <v>11</v>
      </c>
      <c r="I116" s="43">
        <v>15</v>
      </c>
      <c r="J116" s="43">
        <v>220</v>
      </c>
      <c r="K116" s="44">
        <v>61</v>
      </c>
      <c r="L116" s="43">
        <v>18.5</v>
      </c>
    </row>
    <row r="117" spans="1:12" ht="15" x14ac:dyDescent="0.25">
      <c r="A117" s="14"/>
      <c r="B117" s="15"/>
      <c r="C117" s="11"/>
      <c r="D117" s="7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14"/>
      <c r="B118" s="15"/>
      <c r="C118" s="11"/>
      <c r="D118" s="6"/>
      <c r="E118" s="42"/>
      <c r="F118" s="43"/>
      <c r="G118" s="43"/>
      <c r="H118" s="43"/>
      <c r="I118" s="43"/>
      <c r="J118" s="43"/>
      <c r="K118" s="44"/>
      <c r="L118" s="43"/>
    </row>
    <row r="119" spans="1:12" ht="15" x14ac:dyDescent="0.25">
      <c r="A119" s="14"/>
      <c r="B119" s="15"/>
      <c r="C119" s="11"/>
      <c r="D119" s="6"/>
      <c r="E119" s="42"/>
      <c r="F119" s="43"/>
      <c r="G119" s="43"/>
      <c r="H119" s="43"/>
      <c r="I119" s="43"/>
      <c r="J119" s="43"/>
      <c r="K119" s="44"/>
      <c r="L119" s="43"/>
    </row>
    <row r="120" spans="1:12" ht="15" x14ac:dyDescent="0.25">
      <c r="A120" s="16"/>
      <c r="B120" s="17"/>
      <c r="C120" s="8"/>
      <c r="D120" s="18" t="s">
        <v>30</v>
      </c>
      <c r="E120" s="9"/>
      <c r="F120" s="19">
        <f>SUM(F114:F119)</f>
        <v>500</v>
      </c>
      <c r="G120" s="19">
        <f>SUM(G114:G119)</f>
        <v>15</v>
      </c>
      <c r="H120" s="19">
        <f>SUM(H114:H119)</f>
        <v>26</v>
      </c>
      <c r="I120" s="19">
        <f>SUM(I114:I119)</f>
        <v>76</v>
      </c>
      <c r="J120" s="19">
        <f>SUM(J114:J119)</f>
        <v>648</v>
      </c>
      <c r="K120" s="25"/>
      <c r="L120" s="19">
        <f>SUM(L114:L119)</f>
        <v>36</v>
      </c>
    </row>
    <row r="121" spans="1:12" ht="15" x14ac:dyDescent="0.25">
      <c r="A121" s="13">
        <f>A114</f>
        <v>2</v>
      </c>
      <c r="B121" s="13">
        <f>B114</f>
        <v>2</v>
      </c>
      <c r="C121" s="10" t="s">
        <v>24</v>
      </c>
      <c r="D121" s="7" t="s">
        <v>77</v>
      </c>
      <c r="E121" s="42" t="s">
        <v>87</v>
      </c>
      <c r="F121" s="43">
        <v>60</v>
      </c>
      <c r="G121" s="43">
        <v>1</v>
      </c>
      <c r="H121" s="43">
        <v>3</v>
      </c>
      <c r="I121" s="43">
        <v>3</v>
      </c>
      <c r="J121" s="43">
        <v>40</v>
      </c>
      <c r="K121" s="44"/>
      <c r="L121" s="43">
        <v>7</v>
      </c>
    </row>
    <row r="122" spans="1:12" ht="15" x14ac:dyDescent="0.25">
      <c r="A122" s="14"/>
      <c r="B122" s="15"/>
      <c r="C122" s="11"/>
      <c r="D122" s="7" t="s">
        <v>25</v>
      </c>
      <c r="E122" s="42" t="s">
        <v>82</v>
      </c>
      <c r="F122" s="43">
        <v>250</v>
      </c>
      <c r="G122" s="43">
        <v>12</v>
      </c>
      <c r="H122" s="43">
        <v>11</v>
      </c>
      <c r="I122" s="43">
        <v>17</v>
      </c>
      <c r="J122" s="43">
        <v>226</v>
      </c>
      <c r="K122" s="44">
        <v>66</v>
      </c>
      <c r="L122" s="43">
        <v>19.7</v>
      </c>
    </row>
    <row r="123" spans="1:12" ht="15" x14ac:dyDescent="0.25">
      <c r="A123" s="14"/>
      <c r="B123" s="15"/>
      <c r="C123" s="11"/>
      <c r="D123" s="7" t="s">
        <v>26</v>
      </c>
      <c r="E123" s="42" t="s">
        <v>42</v>
      </c>
      <c r="F123" s="43">
        <v>100</v>
      </c>
      <c r="G123" s="43">
        <v>12</v>
      </c>
      <c r="H123" s="43">
        <v>6</v>
      </c>
      <c r="I123" s="43">
        <v>4</v>
      </c>
      <c r="J123" s="43">
        <v>120</v>
      </c>
      <c r="K123" s="44">
        <v>30</v>
      </c>
      <c r="L123" s="43">
        <v>45</v>
      </c>
    </row>
    <row r="124" spans="1:12" ht="15" x14ac:dyDescent="0.25">
      <c r="A124" s="14"/>
      <c r="B124" s="15"/>
      <c r="C124" s="11"/>
      <c r="D124" s="7" t="s">
        <v>27</v>
      </c>
      <c r="E124" s="42" t="s">
        <v>43</v>
      </c>
      <c r="F124" s="43">
        <v>150</v>
      </c>
      <c r="G124" s="43">
        <v>4</v>
      </c>
      <c r="H124" s="43">
        <v>5</v>
      </c>
      <c r="I124" s="43">
        <v>39</v>
      </c>
      <c r="J124" s="43">
        <v>228</v>
      </c>
      <c r="K124" s="44">
        <v>41</v>
      </c>
      <c r="L124" s="43">
        <v>20</v>
      </c>
    </row>
    <row r="125" spans="1:12" ht="15" x14ac:dyDescent="0.25">
      <c r="A125" s="14"/>
      <c r="B125" s="15"/>
      <c r="C125" s="11"/>
      <c r="D125" s="7" t="s">
        <v>71</v>
      </c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7" t="s">
        <v>28</v>
      </c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4"/>
      <c r="B127" s="15"/>
      <c r="C127" s="11"/>
      <c r="D127" s="7" t="s">
        <v>29</v>
      </c>
      <c r="E127" s="42" t="s">
        <v>45</v>
      </c>
      <c r="F127" s="43">
        <v>30</v>
      </c>
      <c r="G127" s="43">
        <v>2</v>
      </c>
      <c r="H127" s="43"/>
      <c r="I127" s="43">
        <v>10</v>
      </c>
      <c r="J127" s="43">
        <v>52</v>
      </c>
      <c r="K127" s="44">
        <v>1</v>
      </c>
      <c r="L127" s="43">
        <v>3.3</v>
      </c>
    </row>
    <row r="128" spans="1:12" ht="15" x14ac:dyDescent="0.25">
      <c r="A128" s="14"/>
      <c r="B128" s="15"/>
      <c r="C128" s="11"/>
      <c r="D128" s="7" t="s">
        <v>22</v>
      </c>
      <c r="E128" s="42" t="s">
        <v>56</v>
      </c>
      <c r="F128" s="43">
        <v>200</v>
      </c>
      <c r="G128" s="43"/>
      <c r="H128" s="43"/>
      <c r="I128" s="43">
        <v>19</v>
      </c>
      <c r="J128" s="43">
        <v>75</v>
      </c>
      <c r="K128" s="44">
        <v>299</v>
      </c>
      <c r="L128" s="43">
        <v>4.0999999999999996</v>
      </c>
    </row>
    <row r="129" spans="1:12" ht="15" x14ac:dyDescent="0.25">
      <c r="A129" s="14"/>
      <c r="B129" s="15"/>
      <c r="C129" s="11"/>
      <c r="D129" s="6"/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6"/>
      <c r="B130" s="17"/>
      <c r="C130" s="8"/>
      <c r="D130" s="18" t="s">
        <v>30</v>
      </c>
      <c r="E130" s="9"/>
      <c r="F130" s="19">
        <f>SUM(F121:F129)</f>
        <v>790</v>
      </c>
      <c r="G130" s="19">
        <f t="shared" ref="G130:J130" si="42">SUM(G121:G129)</f>
        <v>31</v>
      </c>
      <c r="H130" s="19">
        <f t="shared" si="42"/>
        <v>25</v>
      </c>
      <c r="I130" s="19">
        <f t="shared" si="42"/>
        <v>92</v>
      </c>
      <c r="J130" s="19">
        <f t="shared" si="42"/>
        <v>741</v>
      </c>
      <c r="K130" s="25"/>
      <c r="L130" s="19">
        <f t="shared" ref="L130" si="43">SUM(L121:L129)</f>
        <v>99.1</v>
      </c>
    </row>
    <row r="131" spans="1:12" ht="15" x14ac:dyDescent="0.2">
      <c r="A131" s="33">
        <f>A114</f>
        <v>2</v>
      </c>
      <c r="B131" s="33">
        <f>B114</f>
        <v>2</v>
      </c>
      <c r="C131" s="55" t="s">
        <v>4</v>
      </c>
      <c r="D131" s="56"/>
      <c r="E131" s="31"/>
      <c r="F131" s="32">
        <f>F120+F130</f>
        <v>1290</v>
      </c>
      <c r="G131" s="32">
        <f t="shared" ref="G131" si="44">G120+G130</f>
        <v>46</v>
      </c>
      <c r="H131" s="32">
        <f t="shared" ref="H131" si="45">H120+H130</f>
        <v>51</v>
      </c>
      <c r="I131" s="32">
        <f t="shared" ref="I131" si="46">I120+I130</f>
        <v>168</v>
      </c>
      <c r="J131" s="32">
        <f t="shared" ref="J131:L131" si="47">J120+J130</f>
        <v>1389</v>
      </c>
      <c r="K131" s="32"/>
      <c r="L131" s="32">
        <f t="shared" si="47"/>
        <v>135.1</v>
      </c>
    </row>
    <row r="132" spans="1:12" ht="15" x14ac:dyDescent="0.25">
      <c r="A132" s="20">
        <v>2</v>
      </c>
      <c r="B132" s="21">
        <v>3</v>
      </c>
      <c r="C132" s="22" t="s">
        <v>20</v>
      </c>
      <c r="D132" s="5" t="s">
        <v>21</v>
      </c>
      <c r="E132" s="39" t="s">
        <v>62</v>
      </c>
      <c r="F132" s="40">
        <v>200</v>
      </c>
      <c r="G132" s="40">
        <v>8</v>
      </c>
      <c r="H132" s="40">
        <v>5</v>
      </c>
      <c r="I132" s="40">
        <v>31</v>
      </c>
      <c r="J132" s="40">
        <v>222</v>
      </c>
      <c r="K132" s="41">
        <v>107</v>
      </c>
      <c r="L132" s="40">
        <v>11</v>
      </c>
    </row>
    <row r="133" spans="1:12" ht="15" x14ac:dyDescent="0.25">
      <c r="A133" s="23"/>
      <c r="B133" s="15"/>
      <c r="C133" s="11"/>
      <c r="D133" s="7" t="s">
        <v>22</v>
      </c>
      <c r="E133" s="42" t="s">
        <v>56</v>
      </c>
      <c r="F133" s="43">
        <v>250</v>
      </c>
      <c r="G133" s="43"/>
      <c r="H133" s="43"/>
      <c r="I133" s="43">
        <v>23</v>
      </c>
      <c r="J133" s="43">
        <v>93</v>
      </c>
      <c r="K133" s="44">
        <v>299</v>
      </c>
      <c r="L133" s="43">
        <v>4.0999999999999996</v>
      </c>
    </row>
    <row r="134" spans="1:12" ht="15.75" customHeight="1" x14ac:dyDescent="0.25">
      <c r="A134" s="23"/>
      <c r="B134" s="15"/>
      <c r="C134" s="11"/>
      <c r="D134" s="7" t="s">
        <v>23</v>
      </c>
      <c r="E134" s="42" t="s">
        <v>75</v>
      </c>
      <c r="F134" s="43">
        <v>50</v>
      </c>
      <c r="G134" s="43">
        <v>2</v>
      </c>
      <c r="H134" s="43">
        <v>11</v>
      </c>
      <c r="I134" s="43">
        <v>15</v>
      </c>
      <c r="J134" s="43">
        <v>220</v>
      </c>
      <c r="K134" s="44">
        <v>61</v>
      </c>
      <c r="L134" s="43">
        <v>18.5</v>
      </c>
    </row>
    <row r="135" spans="1:12" ht="15" x14ac:dyDescent="0.25">
      <c r="A135" s="23"/>
      <c r="B135" s="15"/>
      <c r="C135" s="11"/>
      <c r="D135" s="7" t="s">
        <v>71</v>
      </c>
      <c r="E135" s="42" t="s">
        <v>40</v>
      </c>
      <c r="F135" s="43">
        <v>125</v>
      </c>
      <c r="G135" s="43">
        <v>6</v>
      </c>
      <c r="H135" s="43">
        <v>3</v>
      </c>
      <c r="I135" s="43">
        <v>14</v>
      </c>
      <c r="J135" s="43">
        <v>98</v>
      </c>
      <c r="K135" s="44"/>
      <c r="L135" s="43">
        <v>15</v>
      </c>
    </row>
    <row r="136" spans="1:12" ht="15" x14ac:dyDescent="0.25">
      <c r="A136" s="23"/>
      <c r="B136" s="15"/>
      <c r="C136" s="11"/>
      <c r="D136" s="6"/>
    </row>
    <row r="137" spans="1:12" ht="15" x14ac:dyDescent="0.25">
      <c r="A137" s="23"/>
      <c r="B137" s="15"/>
      <c r="C137" s="11"/>
      <c r="D137" s="6"/>
      <c r="E137" s="42"/>
      <c r="F137" s="43"/>
      <c r="G137" s="43"/>
      <c r="H137" s="43"/>
      <c r="I137" s="43"/>
      <c r="J137" s="43"/>
      <c r="K137" s="44"/>
      <c r="L137" s="43"/>
    </row>
    <row r="138" spans="1:12" ht="15" x14ac:dyDescent="0.25">
      <c r="A138" s="24"/>
      <c r="B138" s="17"/>
      <c r="C138" s="8"/>
      <c r="D138" s="18" t="s">
        <v>30</v>
      </c>
      <c r="E138" s="9"/>
      <c r="F138" s="19">
        <f>SUM(F132:F137)</f>
        <v>625</v>
      </c>
      <c r="G138" s="19">
        <f>SUM(G132:G137)</f>
        <v>16</v>
      </c>
      <c r="H138" s="19">
        <f>SUM(H132:H137)</f>
        <v>19</v>
      </c>
      <c r="I138" s="19">
        <f>SUM(I132:I137)</f>
        <v>83</v>
      </c>
      <c r="J138" s="19">
        <f>SUM(J132:J137)</f>
        <v>633</v>
      </c>
      <c r="K138" s="25"/>
      <c r="L138" s="19">
        <f>SUM(L132:L137)</f>
        <v>48.6</v>
      </c>
    </row>
    <row r="139" spans="1:12" ht="15" x14ac:dyDescent="0.25">
      <c r="A139" s="26">
        <f>A132</f>
        <v>2</v>
      </c>
      <c r="B139" s="13">
        <f>B132</f>
        <v>3</v>
      </c>
      <c r="C139" s="10" t="s">
        <v>24</v>
      </c>
      <c r="D139" s="7" t="s">
        <v>77</v>
      </c>
      <c r="E139" s="42" t="s">
        <v>78</v>
      </c>
      <c r="F139" s="43">
        <v>60</v>
      </c>
      <c r="G139" s="43">
        <v>1</v>
      </c>
      <c r="H139" s="43">
        <v>3</v>
      </c>
      <c r="I139" s="43">
        <v>0</v>
      </c>
      <c r="J139" s="43">
        <v>45</v>
      </c>
      <c r="K139" s="44">
        <v>23</v>
      </c>
      <c r="L139" s="43">
        <v>6</v>
      </c>
    </row>
    <row r="140" spans="1:12" ht="15" x14ac:dyDescent="0.25">
      <c r="A140" s="23"/>
      <c r="B140" s="15"/>
      <c r="C140" s="11"/>
      <c r="D140" s="7" t="s">
        <v>25</v>
      </c>
      <c r="E140" s="42" t="s">
        <v>64</v>
      </c>
      <c r="F140" s="43">
        <v>250</v>
      </c>
      <c r="G140" s="43">
        <v>7</v>
      </c>
      <c r="H140" s="43">
        <v>5</v>
      </c>
      <c r="I140" s="43">
        <v>22</v>
      </c>
      <c r="J140" s="43">
        <v>150</v>
      </c>
      <c r="K140" s="44">
        <v>36</v>
      </c>
      <c r="L140" s="43">
        <v>16</v>
      </c>
    </row>
    <row r="141" spans="1:12" ht="15" x14ac:dyDescent="0.25">
      <c r="A141" s="23"/>
      <c r="B141" s="15"/>
      <c r="C141" s="11"/>
      <c r="D141" s="7" t="s">
        <v>26</v>
      </c>
      <c r="E141" s="42" t="s">
        <v>72</v>
      </c>
      <c r="F141" s="43">
        <v>100</v>
      </c>
      <c r="G141" s="43">
        <v>20</v>
      </c>
      <c r="H141" s="43">
        <v>3</v>
      </c>
      <c r="I141" s="43"/>
      <c r="J141" s="43">
        <v>116</v>
      </c>
      <c r="K141" s="44">
        <v>33</v>
      </c>
      <c r="L141" s="43">
        <v>20.5</v>
      </c>
    </row>
    <row r="142" spans="1:12" ht="15" x14ac:dyDescent="0.25">
      <c r="A142" s="23"/>
      <c r="B142" s="15"/>
      <c r="C142" s="11"/>
      <c r="D142" s="7" t="s">
        <v>27</v>
      </c>
      <c r="E142" s="42" t="s">
        <v>58</v>
      </c>
      <c r="F142" s="43">
        <v>200</v>
      </c>
      <c r="G142" s="43">
        <v>28</v>
      </c>
      <c r="H142" s="43">
        <v>12</v>
      </c>
      <c r="I142" s="43">
        <v>55</v>
      </c>
      <c r="J142" s="43">
        <v>199</v>
      </c>
      <c r="K142" s="44">
        <v>241</v>
      </c>
      <c r="L142" s="43">
        <v>8.58</v>
      </c>
    </row>
    <row r="143" spans="1:12" ht="15" x14ac:dyDescent="0.25">
      <c r="A143" s="23"/>
      <c r="B143" s="15"/>
      <c r="C143" s="11"/>
      <c r="D143" s="7" t="s">
        <v>71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7" t="s">
        <v>28</v>
      </c>
      <c r="E144" s="42" t="s">
        <v>75</v>
      </c>
      <c r="F144" s="43">
        <v>50</v>
      </c>
      <c r="G144" s="43">
        <v>2</v>
      </c>
      <c r="H144" s="43">
        <v>11</v>
      </c>
      <c r="I144" s="43">
        <v>15</v>
      </c>
      <c r="J144" s="43">
        <v>220</v>
      </c>
      <c r="K144" s="44">
        <v>61</v>
      </c>
      <c r="L144" s="43">
        <v>18.5</v>
      </c>
    </row>
    <row r="145" spans="1:12" ht="15" x14ac:dyDescent="0.25">
      <c r="A145" s="23"/>
      <c r="B145" s="15"/>
      <c r="C145" s="11"/>
      <c r="D145" s="7" t="s">
        <v>29</v>
      </c>
      <c r="E145" s="42" t="s">
        <v>45</v>
      </c>
      <c r="F145" s="43">
        <v>30</v>
      </c>
      <c r="G145" s="43">
        <v>2</v>
      </c>
      <c r="H145" s="43"/>
      <c r="I145" s="43">
        <v>10</v>
      </c>
      <c r="J145" s="43">
        <v>52</v>
      </c>
      <c r="K145" s="44">
        <v>1</v>
      </c>
      <c r="L145" s="43">
        <v>3.3</v>
      </c>
    </row>
    <row r="146" spans="1:12" ht="15" x14ac:dyDescent="0.25">
      <c r="A146" s="23"/>
      <c r="B146" s="15"/>
      <c r="C146" s="11"/>
      <c r="D146" s="6" t="s">
        <v>22</v>
      </c>
      <c r="E146" s="42" t="s">
        <v>73</v>
      </c>
      <c r="F146" s="43">
        <v>250</v>
      </c>
      <c r="G146" s="43"/>
      <c r="H146" s="43"/>
      <c r="I146" s="43">
        <v>45</v>
      </c>
      <c r="J146" s="43">
        <v>181</v>
      </c>
      <c r="K146" s="44">
        <v>283</v>
      </c>
      <c r="L146" s="43">
        <v>5</v>
      </c>
    </row>
    <row r="147" spans="1:12" ht="15" x14ac:dyDescent="0.25">
      <c r="A147" s="24"/>
      <c r="B147" s="17"/>
      <c r="C147" s="8"/>
      <c r="D147" s="18" t="s">
        <v>30</v>
      </c>
      <c r="E147" s="9"/>
      <c r="F147" s="19">
        <f>SUM(F139:F146)</f>
        <v>940</v>
      </c>
      <c r="G147" s="19">
        <f>SUM(G139:G146)</f>
        <v>60</v>
      </c>
      <c r="H147" s="19">
        <f>SUM(H139:H146)</f>
        <v>34</v>
      </c>
      <c r="I147" s="19">
        <f>SUM(I139:I146)</f>
        <v>147</v>
      </c>
      <c r="J147" s="19">
        <f>SUM(J139:J146)</f>
        <v>963</v>
      </c>
      <c r="K147" s="25"/>
      <c r="L147" s="19">
        <f>SUM(L139:L146)</f>
        <v>77.88</v>
      </c>
    </row>
    <row r="148" spans="1:12" ht="15" x14ac:dyDescent="0.2">
      <c r="A148" s="29">
        <f>A132</f>
        <v>2</v>
      </c>
      <c r="B148" s="30">
        <f>B132</f>
        <v>3</v>
      </c>
      <c r="C148" s="55" t="s">
        <v>4</v>
      </c>
      <c r="D148" s="56"/>
      <c r="E148" s="31"/>
      <c r="F148" s="32">
        <f>F138+F147</f>
        <v>1565</v>
      </c>
      <c r="G148" s="32">
        <f>G138+G147</f>
        <v>76</v>
      </c>
      <c r="H148" s="32">
        <f>H138+H147</f>
        <v>53</v>
      </c>
      <c r="I148" s="32">
        <f>I138+I147</f>
        <v>230</v>
      </c>
      <c r="J148" s="32">
        <f>J138+J147</f>
        <v>1596</v>
      </c>
      <c r="K148" s="32"/>
      <c r="L148" s="32">
        <f>L138+L147</f>
        <v>126.47999999999999</v>
      </c>
    </row>
    <row r="149" spans="1:12" ht="15" x14ac:dyDescent="0.25">
      <c r="A149" s="20">
        <v>2</v>
      </c>
      <c r="B149" s="21">
        <v>4</v>
      </c>
      <c r="C149" s="22" t="s">
        <v>20</v>
      </c>
      <c r="D149" s="5" t="s">
        <v>21</v>
      </c>
      <c r="E149" s="39" t="s">
        <v>65</v>
      </c>
      <c r="F149" s="40">
        <v>200</v>
      </c>
      <c r="G149" s="40">
        <v>13</v>
      </c>
      <c r="H149" s="40">
        <v>8</v>
      </c>
      <c r="I149" s="40">
        <v>20</v>
      </c>
      <c r="J149" s="40">
        <v>293</v>
      </c>
      <c r="K149" s="41">
        <v>340</v>
      </c>
      <c r="L149" s="40">
        <v>16</v>
      </c>
    </row>
    <row r="150" spans="1:12" ht="15" x14ac:dyDescent="0.25">
      <c r="A150" s="23"/>
      <c r="B150" s="15"/>
      <c r="C150" s="11"/>
      <c r="D150" s="7" t="s">
        <v>22</v>
      </c>
      <c r="E150" s="42" t="s">
        <v>39</v>
      </c>
      <c r="F150" s="43">
        <v>250</v>
      </c>
      <c r="G150" s="43">
        <v>1</v>
      </c>
      <c r="H150" s="43"/>
      <c r="I150" s="43">
        <v>23</v>
      </c>
      <c r="J150" s="43">
        <v>58</v>
      </c>
      <c r="K150" s="44">
        <v>299</v>
      </c>
      <c r="L150" s="43">
        <v>4.0999999999999996</v>
      </c>
    </row>
    <row r="151" spans="1:12" ht="15" x14ac:dyDescent="0.25">
      <c r="A151" s="23"/>
      <c r="B151" s="15"/>
      <c r="C151" s="11"/>
      <c r="D151" s="7" t="s">
        <v>23</v>
      </c>
      <c r="E151" s="42" t="s">
        <v>88</v>
      </c>
      <c r="F151" s="43">
        <v>50</v>
      </c>
      <c r="G151" s="43">
        <v>2</v>
      </c>
      <c r="H151" s="43">
        <v>11</v>
      </c>
      <c r="I151" s="43">
        <v>15</v>
      </c>
      <c r="J151" s="43">
        <v>220</v>
      </c>
      <c r="K151" s="44">
        <v>61</v>
      </c>
      <c r="L151" s="43">
        <v>18.5</v>
      </c>
    </row>
    <row r="152" spans="1:12" ht="15" x14ac:dyDescent="0.25">
      <c r="A152" s="23"/>
      <c r="B152" s="15"/>
      <c r="C152" s="11"/>
      <c r="D152" s="7"/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6"/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4"/>
      <c r="B155" s="17"/>
      <c r="C155" s="8"/>
      <c r="D155" s="18" t="s">
        <v>30</v>
      </c>
      <c r="E155" s="9"/>
      <c r="F155" s="19">
        <f>SUM(F149:F154)</f>
        <v>500</v>
      </c>
      <c r="G155" s="19">
        <f>SUM(G149:G154)</f>
        <v>16</v>
      </c>
      <c r="H155" s="19">
        <f>SUM(H149:H154)</f>
        <v>19</v>
      </c>
      <c r="I155" s="19">
        <f>SUM(I149:I154)</f>
        <v>58</v>
      </c>
      <c r="J155" s="19">
        <f>SUM(J149:J154)</f>
        <v>571</v>
      </c>
      <c r="K155" s="25"/>
      <c r="L155" s="19">
        <f>SUM(L149:L154)</f>
        <v>38.6</v>
      </c>
    </row>
    <row r="156" spans="1:12" ht="15" x14ac:dyDescent="0.25">
      <c r="A156" s="26">
        <f>A149</f>
        <v>2</v>
      </c>
      <c r="B156" s="13">
        <f>B149</f>
        <v>4</v>
      </c>
      <c r="C156" s="10" t="s">
        <v>24</v>
      </c>
      <c r="D156" s="7" t="s">
        <v>77</v>
      </c>
      <c r="E156" s="42" t="s">
        <v>81</v>
      </c>
      <c r="F156" s="43">
        <v>60</v>
      </c>
      <c r="G156" s="43">
        <v>1</v>
      </c>
      <c r="H156" s="43">
        <v>6</v>
      </c>
      <c r="I156" s="43">
        <v>5</v>
      </c>
      <c r="J156" s="43">
        <v>78</v>
      </c>
      <c r="K156" s="44">
        <v>1</v>
      </c>
      <c r="L156" s="43">
        <v>5</v>
      </c>
    </row>
    <row r="157" spans="1:12" ht="15" x14ac:dyDescent="0.25">
      <c r="A157" s="23"/>
      <c r="B157" s="15"/>
      <c r="C157" s="11"/>
      <c r="D157" s="7" t="s">
        <v>25</v>
      </c>
      <c r="E157" s="42" t="s">
        <v>91</v>
      </c>
      <c r="F157" s="43">
        <v>250</v>
      </c>
      <c r="G157" s="43">
        <v>12</v>
      </c>
      <c r="H157" s="43">
        <v>11</v>
      </c>
      <c r="I157" s="43">
        <v>17</v>
      </c>
      <c r="J157" s="43">
        <v>217</v>
      </c>
      <c r="K157" s="44">
        <v>33</v>
      </c>
      <c r="L157" s="43">
        <v>25</v>
      </c>
    </row>
    <row r="158" spans="1:12" ht="15" x14ac:dyDescent="0.25">
      <c r="A158" s="23"/>
      <c r="B158" s="15"/>
      <c r="C158" s="11"/>
      <c r="D158" s="7" t="s">
        <v>26</v>
      </c>
      <c r="E158" s="42" t="s">
        <v>54</v>
      </c>
      <c r="F158" s="43">
        <v>150</v>
      </c>
      <c r="G158" s="43">
        <v>21</v>
      </c>
      <c r="H158" s="43">
        <v>17</v>
      </c>
      <c r="I158" s="43">
        <v>6</v>
      </c>
      <c r="J158" s="43">
        <v>249</v>
      </c>
      <c r="K158" s="44">
        <v>23</v>
      </c>
      <c r="L158" s="43">
        <v>45</v>
      </c>
    </row>
    <row r="159" spans="1:12" ht="15" x14ac:dyDescent="0.25">
      <c r="A159" s="23"/>
      <c r="B159" s="15"/>
      <c r="C159" s="11"/>
      <c r="D159" s="7" t="s">
        <v>27</v>
      </c>
      <c r="E159" s="42" t="s">
        <v>49</v>
      </c>
      <c r="F159" s="43">
        <v>150</v>
      </c>
      <c r="G159" s="43">
        <v>5</v>
      </c>
      <c r="H159" s="43">
        <v>9</v>
      </c>
      <c r="I159" s="43">
        <v>34</v>
      </c>
      <c r="J159" s="43">
        <v>45</v>
      </c>
      <c r="K159" s="44">
        <v>227</v>
      </c>
      <c r="L159" s="43">
        <v>16.8</v>
      </c>
    </row>
    <row r="160" spans="1:12" ht="15" x14ac:dyDescent="0.25">
      <c r="A160" s="23"/>
      <c r="B160" s="15"/>
      <c r="C160" s="11"/>
      <c r="D160" s="7" t="s">
        <v>71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28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29</v>
      </c>
      <c r="E162" s="42" t="s">
        <v>45</v>
      </c>
      <c r="F162" s="43">
        <v>30</v>
      </c>
      <c r="G162" s="43">
        <v>2</v>
      </c>
      <c r="H162" s="43"/>
      <c r="I162" s="43">
        <v>10</v>
      </c>
      <c r="J162" s="43">
        <v>52</v>
      </c>
      <c r="K162" s="44">
        <v>1</v>
      </c>
      <c r="L162" s="43">
        <v>3.3</v>
      </c>
    </row>
    <row r="163" spans="1:12" ht="15" x14ac:dyDescent="0.25">
      <c r="A163" s="23"/>
      <c r="B163" s="15"/>
      <c r="C163" s="11"/>
      <c r="D163" s="7" t="s">
        <v>22</v>
      </c>
      <c r="E163" s="42" t="s">
        <v>59</v>
      </c>
      <c r="F163" s="43">
        <v>200</v>
      </c>
      <c r="G163" s="43"/>
      <c r="H163" s="43"/>
      <c r="I163" s="43">
        <v>33</v>
      </c>
      <c r="J163" s="43">
        <v>132</v>
      </c>
      <c r="K163" s="44">
        <v>648</v>
      </c>
      <c r="L163" s="43">
        <v>5.8</v>
      </c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30</v>
      </c>
      <c r="E165" s="9"/>
      <c r="F165" s="19">
        <f>SUM(F156:F164)</f>
        <v>840</v>
      </c>
      <c r="G165" s="19">
        <f t="shared" ref="G165:J165" si="48">SUM(G156:G164)</f>
        <v>41</v>
      </c>
      <c r="H165" s="19">
        <f t="shared" si="48"/>
        <v>43</v>
      </c>
      <c r="I165" s="19">
        <f t="shared" si="48"/>
        <v>105</v>
      </c>
      <c r="J165" s="19">
        <f t="shared" si="48"/>
        <v>773</v>
      </c>
      <c r="K165" s="25"/>
      <c r="L165" s="19">
        <f t="shared" ref="L165" si="49">SUM(L156:L164)</f>
        <v>100.89999999999999</v>
      </c>
    </row>
    <row r="166" spans="1:12" ht="15" x14ac:dyDescent="0.2">
      <c r="A166" s="29">
        <f>A149</f>
        <v>2</v>
      </c>
      <c r="B166" s="30">
        <f>B149</f>
        <v>4</v>
      </c>
      <c r="C166" s="55" t="s">
        <v>4</v>
      </c>
      <c r="D166" s="56"/>
      <c r="E166" s="31"/>
      <c r="F166" s="32">
        <f>F155+F165</f>
        <v>1340</v>
      </c>
      <c r="G166" s="32">
        <f t="shared" ref="G166" si="50">G155+G165</f>
        <v>57</v>
      </c>
      <c r="H166" s="32">
        <f t="shared" ref="H166" si="51">H155+H165</f>
        <v>62</v>
      </c>
      <c r="I166" s="32">
        <f t="shared" ref="I166" si="52">I155+I165</f>
        <v>163</v>
      </c>
      <c r="J166" s="32">
        <f t="shared" ref="J166:L166" si="53">J155+J165</f>
        <v>1344</v>
      </c>
      <c r="K166" s="32"/>
      <c r="L166" s="32">
        <f t="shared" si="53"/>
        <v>139.5</v>
      </c>
    </row>
    <row r="167" spans="1:12" ht="15" x14ac:dyDescent="0.25">
      <c r="A167" s="20">
        <v>2</v>
      </c>
      <c r="B167" s="21">
        <v>5</v>
      </c>
      <c r="C167" s="22" t="s">
        <v>20</v>
      </c>
      <c r="D167" s="5" t="s">
        <v>21</v>
      </c>
      <c r="E167" s="39" t="s">
        <v>47</v>
      </c>
      <c r="F167" s="40">
        <v>200</v>
      </c>
      <c r="G167" s="40">
        <v>3</v>
      </c>
      <c r="H167" s="40">
        <v>5</v>
      </c>
      <c r="I167" s="40">
        <v>13</v>
      </c>
      <c r="J167" s="40">
        <v>112</v>
      </c>
      <c r="K167" s="41">
        <v>107</v>
      </c>
      <c r="L167" s="40">
        <v>11</v>
      </c>
    </row>
    <row r="168" spans="1:12" ht="15" x14ac:dyDescent="0.25">
      <c r="A168" s="23"/>
      <c r="B168" s="15"/>
      <c r="C168" s="11"/>
      <c r="D168" s="7" t="s">
        <v>22</v>
      </c>
      <c r="E168" s="42" t="s">
        <v>51</v>
      </c>
      <c r="F168" s="43">
        <v>250</v>
      </c>
      <c r="G168" s="43">
        <v>4</v>
      </c>
      <c r="H168" s="43">
        <v>2</v>
      </c>
      <c r="I168" s="43">
        <v>25</v>
      </c>
      <c r="J168" s="43">
        <v>149</v>
      </c>
      <c r="K168" s="44">
        <v>286</v>
      </c>
      <c r="L168" s="43">
        <v>8</v>
      </c>
    </row>
    <row r="169" spans="1:12" ht="15" x14ac:dyDescent="0.25">
      <c r="A169" s="23"/>
      <c r="B169" s="15"/>
      <c r="C169" s="11"/>
      <c r="D169" s="7" t="s">
        <v>23</v>
      </c>
      <c r="E169" s="42" t="s">
        <v>75</v>
      </c>
      <c r="F169" s="43">
        <v>50</v>
      </c>
      <c r="G169" s="43">
        <v>2</v>
      </c>
      <c r="H169" s="43">
        <v>11</v>
      </c>
      <c r="I169" s="43">
        <v>15</v>
      </c>
      <c r="J169" s="43">
        <v>220</v>
      </c>
      <c r="K169" s="44">
        <v>61</v>
      </c>
      <c r="L169" s="43">
        <v>18.5</v>
      </c>
    </row>
    <row r="170" spans="1:12" ht="15" x14ac:dyDescent="0.25">
      <c r="A170" s="23"/>
      <c r="B170" s="15"/>
      <c r="C170" s="11"/>
      <c r="D170" s="6" t="s">
        <v>74</v>
      </c>
      <c r="E170" s="42" t="s">
        <v>63</v>
      </c>
      <c r="F170" s="43">
        <v>200</v>
      </c>
      <c r="G170" s="43"/>
      <c r="H170" s="43"/>
      <c r="I170" s="43">
        <v>23</v>
      </c>
      <c r="J170" s="43">
        <v>92</v>
      </c>
      <c r="K170" s="44"/>
      <c r="L170" s="43">
        <v>5.2</v>
      </c>
    </row>
    <row r="171" spans="1:12" ht="15" x14ac:dyDescent="0.25">
      <c r="A171" s="23"/>
      <c r="B171" s="15"/>
      <c r="C171" s="11"/>
      <c r="D171" s="6"/>
    </row>
    <row r="172" spans="1:12" ht="15" x14ac:dyDescent="0.25">
      <c r="A172" s="23"/>
      <c r="B172" s="15"/>
      <c r="C172" s="11"/>
      <c r="D172" s="6"/>
      <c r="E172" s="42"/>
      <c r="F172" s="43"/>
      <c r="G172" s="43"/>
      <c r="H172" s="43"/>
      <c r="I172" s="43"/>
      <c r="J172" s="43"/>
      <c r="K172" s="44"/>
      <c r="L172" s="43"/>
    </row>
    <row r="173" spans="1:12" ht="15.75" customHeight="1" x14ac:dyDescent="0.25">
      <c r="A173" s="24"/>
      <c r="B173" s="17"/>
      <c r="C173" s="8"/>
      <c r="D173" s="18" t="s">
        <v>30</v>
      </c>
      <c r="E173" s="9"/>
      <c r="F173" s="19">
        <f>SUM(F167:F172)</f>
        <v>700</v>
      </c>
      <c r="G173" s="19">
        <f>SUM(G167:G172)</f>
        <v>9</v>
      </c>
      <c r="H173" s="19">
        <f>SUM(H167:H172)</f>
        <v>18</v>
      </c>
      <c r="I173" s="19">
        <f>SUM(I167:I172)</f>
        <v>76</v>
      </c>
      <c r="J173" s="19">
        <f>SUM(J167:J172)</f>
        <v>573</v>
      </c>
      <c r="K173" s="25"/>
      <c r="L173" s="19">
        <f>SUM(L167:L172)</f>
        <v>42.7</v>
      </c>
    </row>
    <row r="174" spans="1:12" ht="15" x14ac:dyDescent="0.25">
      <c r="A174" s="26">
        <f>A167</f>
        <v>2</v>
      </c>
      <c r="B174" s="13">
        <f>B167</f>
        <v>5</v>
      </c>
      <c r="C174" s="10" t="s">
        <v>24</v>
      </c>
      <c r="D174" s="7" t="s">
        <v>77</v>
      </c>
      <c r="E174" s="42" t="s">
        <v>85</v>
      </c>
      <c r="F174" s="43">
        <v>60</v>
      </c>
      <c r="G174" s="43">
        <v>5</v>
      </c>
      <c r="H174" s="43">
        <v>5</v>
      </c>
      <c r="I174" s="43">
        <v>0</v>
      </c>
      <c r="J174" s="43">
        <v>63</v>
      </c>
      <c r="K174" s="44">
        <v>18</v>
      </c>
      <c r="L174" s="43">
        <v>13.4</v>
      </c>
    </row>
    <row r="175" spans="1:12" ht="15" x14ac:dyDescent="0.25">
      <c r="A175" s="23"/>
      <c r="B175" s="15"/>
      <c r="C175" s="11"/>
      <c r="D175" s="7" t="s">
        <v>25</v>
      </c>
      <c r="E175" s="42" t="s">
        <v>66</v>
      </c>
      <c r="F175" s="43">
        <v>250</v>
      </c>
      <c r="G175" s="43">
        <v>7</v>
      </c>
      <c r="H175" s="43">
        <v>13</v>
      </c>
      <c r="I175" s="43">
        <v>16</v>
      </c>
      <c r="J175" s="43">
        <v>208</v>
      </c>
      <c r="K175" s="44">
        <v>78</v>
      </c>
      <c r="L175" s="43">
        <v>20</v>
      </c>
    </row>
    <row r="176" spans="1:12" ht="15" x14ac:dyDescent="0.25">
      <c r="A176" s="23"/>
      <c r="B176" s="15"/>
      <c r="C176" s="11"/>
      <c r="D176" s="7" t="s">
        <v>26</v>
      </c>
      <c r="E176" s="42" t="s">
        <v>52</v>
      </c>
      <c r="F176" s="43">
        <v>100</v>
      </c>
      <c r="G176" s="43">
        <v>18</v>
      </c>
      <c r="H176" s="43">
        <v>7</v>
      </c>
      <c r="I176" s="43"/>
      <c r="J176" s="43">
        <v>140</v>
      </c>
      <c r="K176" s="44">
        <v>12</v>
      </c>
      <c r="L176" s="43">
        <v>22.7</v>
      </c>
    </row>
    <row r="177" spans="1:12" ht="15" x14ac:dyDescent="0.25">
      <c r="A177" s="23"/>
      <c r="B177" s="15"/>
      <c r="C177" s="11"/>
      <c r="D177" s="7" t="s">
        <v>27</v>
      </c>
      <c r="E177" s="42" t="s">
        <v>55</v>
      </c>
      <c r="F177" s="43">
        <v>150</v>
      </c>
      <c r="G177" s="43">
        <v>8</v>
      </c>
      <c r="H177" s="43">
        <v>8</v>
      </c>
      <c r="I177" s="43">
        <v>41</v>
      </c>
      <c r="J177" s="43">
        <v>255</v>
      </c>
      <c r="K177" s="44">
        <v>241</v>
      </c>
      <c r="L177" s="43">
        <v>8</v>
      </c>
    </row>
    <row r="178" spans="1:12" ht="15" x14ac:dyDescent="0.25">
      <c r="A178" s="23"/>
      <c r="B178" s="15"/>
      <c r="C178" s="11"/>
      <c r="D178" s="7" t="s">
        <v>71</v>
      </c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28</v>
      </c>
      <c r="E179" s="42" t="s">
        <v>75</v>
      </c>
      <c r="F179" s="43">
        <v>45</v>
      </c>
      <c r="G179" s="43">
        <v>2</v>
      </c>
      <c r="H179" s="43">
        <v>11</v>
      </c>
      <c r="I179" s="43">
        <v>15</v>
      </c>
      <c r="J179" s="43">
        <v>220</v>
      </c>
      <c r="K179" s="44">
        <v>61</v>
      </c>
      <c r="L179" s="43">
        <v>16.95</v>
      </c>
    </row>
    <row r="180" spans="1:12" ht="15" x14ac:dyDescent="0.25">
      <c r="A180" s="23"/>
      <c r="B180" s="15"/>
      <c r="C180" s="11"/>
      <c r="D180" s="7" t="s">
        <v>29</v>
      </c>
      <c r="E180" s="42" t="s">
        <v>45</v>
      </c>
      <c r="F180" s="43">
        <v>30</v>
      </c>
      <c r="G180" s="43">
        <v>2</v>
      </c>
      <c r="H180" s="43"/>
      <c r="I180" s="43">
        <v>10</v>
      </c>
      <c r="J180" s="43">
        <v>52</v>
      </c>
      <c r="K180" s="44">
        <v>1</v>
      </c>
      <c r="L180" s="43">
        <v>3.3</v>
      </c>
    </row>
    <row r="181" spans="1:12" ht="15" x14ac:dyDescent="0.25">
      <c r="A181" s="23"/>
      <c r="B181" s="15"/>
      <c r="C181" s="11"/>
      <c r="D181" s="7" t="s">
        <v>22</v>
      </c>
      <c r="E181" s="42" t="s">
        <v>39</v>
      </c>
      <c r="F181" s="43">
        <v>200</v>
      </c>
      <c r="G181" s="43">
        <v>1</v>
      </c>
      <c r="H181" s="43"/>
      <c r="I181" s="43">
        <v>10</v>
      </c>
      <c r="J181" s="43">
        <v>42</v>
      </c>
      <c r="K181" s="44">
        <v>299</v>
      </c>
      <c r="L181" s="43">
        <v>4.0999999999999996</v>
      </c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4"/>
      <c r="B183" s="17"/>
      <c r="C183" s="8"/>
      <c r="D183" s="18" t="s">
        <v>30</v>
      </c>
      <c r="E183" s="9"/>
      <c r="F183" s="19">
        <f>SUM(F174:F182)</f>
        <v>835</v>
      </c>
      <c r="G183" s="19">
        <f t="shared" ref="G183:J183" si="54">SUM(G174:G182)</f>
        <v>43</v>
      </c>
      <c r="H183" s="19">
        <f t="shared" si="54"/>
        <v>44</v>
      </c>
      <c r="I183" s="19">
        <f t="shared" si="54"/>
        <v>92</v>
      </c>
      <c r="J183" s="19">
        <f t="shared" si="54"/>
        <v>980</v>
      </c>
      <c r="K183" s="25"/>
      <c r="L183" s="19">
        <f t="shared" ref="L183" si="55">SUM(L174:L182)</f>
        <v>88.449999999999989</v>
      </c>
    </row>
    <row r="184" spans="1:12" ht="15" x14ac:dyDescent="0.2">
      <c r="A184" s="29">
        <f>A167</f>
        <v>2</v>
      </c>
      <c r="B184" s="30">
        <f>B167</f>
        <v>5</v>
      </c>
      <c r="C184" s="55" t="s">
        <v>4</v>
      </c>
      <c r="D184" s="56"/>
      <c r="E184" s="31"/>
      <c r="F184" s="32">
        <f>F173+F183</f>
        <v>1535</v>
      </c>
      <c r="G184" s="32">
        <f t="shared" ref="G184" si="56">G173+G183</f>
        <v>52</v>
      </c>
      <c r="H184" s="32">
        <f t="shared" ref="H184" si="57">H173+H183</f>
        <v>62</v>
      </c>
      <c r="I184" s="32">
        <f t="shared" ref="I184" si="58">I173+I183</f>
        <v>168</v>
      </c>
      <c r="J184" s="32">
        <f t="shared" ref="J184:L184" si="59">J173+J183</f>
        <v>1553</v>
      </c>
      <c r="K184" s="32"/>
      <c r="L184" s="32">
        <f t="shared" si="59"/>
        <v>131.14999999999998</v>
      </c>
    </row>
    <row r="185" spans="1:12" x14ac:dyDescent="0.2">
      <c r="A185" s="27"/>
      <c r="B185" s="28"/>
      <c r="C185" s="57" t="s">
        <v>5</v>
      </c>
      <c r="D185" s="57"/>
      <c r="E185" s="57"/>
      <c r="F185" s="34">
        <f>(F23+F41+F59+F77+F95+F113+F131+F148+F166+F184)/(IF(F23=0,0,1)+IF(F41=0,0,1)+IF(F59=0,0,1)+IF(F77=0,0,1)+IF(F95=0,0,1)+IF(F113=0,0,1)+IF(F131=0,0,1)+IF(F148=0,0,1)+IF(F166=0,0,1)+IF(F184=0,0,1))</f>
        <v>1388.5</v>
      </c>
      <c r="G185" s="34">
        <f>(G23+G41+G59+G77+G95+G113+G131+G148+G166+G184)/(IF(G23=0,0,1)+IF(G41=0,0,1)+IF(G59=0,0,1)+IF(G77=0,0,1)+IF(G95=0,0,1)+IF(G113=0,0,1)+IF(G131=0,0,1)+IF(G148=0,0,1)+IF(G166=0,0,1)+IF(G184=0,0,1))</f>
        <v>57.6</v>
      </c>
      <c r="H185" s="34">
        <f>(H23+H41+H59+H77+H95+H113+H131+H148+H166+H184)/(IF(H23=0,0,1)+IF(H41=0,0,1)+IF(H59=0,0,1)+IF(H77=0,0,1)+IF(H95=0,0,1)+IF(H113=0,0,1)+IF(H131=0,0,1)+IF(H148=0,0,1)+IF(H166=0,0,1)+IF(H184=0,0,1))</f>
        <v>56</v>
      </c>
      <c r="I185" s="34">
        <f>(I23+I41+I59+I77+I95+I113+I131+I148+I166+I184)/(IF(I23=0,0,1)+IF(I41=0,0,1)+IF(I59=0,0,1)+IF(I77=0,0,1)+IF(I95=0,0,1)+IF(I113=0,0,1)+IF(I131=0,0,1)+IF(I148=0,0,1)+IF(I166=0,0,1)+IF(I184=0,0,1))</f>
        <v>178</v>
      </c>
      <c r="J185" s="34">
        <f>(J23+J41+J59+J77+J95+J113+J131+J148+J166+J184)/(IF(J23=0,0,1)+IF(J41=0,0,1)+IF(J59=0,0,1)+IF(J77=0,0,1)+IF(J95=0,0,1)+IF(J113=0,0,1)+IF(J131=0,0,1)+IF(J148=0,0,1)+IF(J166=0,0,1)+IF(J184=0,0,1))</f>
        <v>1458.6</v>
      </c>
      <c r="K185" s="34"/>
      <c r="L185" s="34">
        <f>(L23+L41+L59+L77+L95+L113+L131+L148+L166+L184)/(IF(L23=0,0,1)+IF(L41=0,0,1)+IF(L59=0,0,1)+IF(L77=0,0,1)+IF(L95=0,0,1)+IF(L113=0,0,1)+IF(L131=0,0,1)+IF(L148=0,0,1)+IF(L166=0,0,1)+IF(L184=0,0,1))</f>
        <v>129.27699999999999</v>
      </c>
    </row>
  </sheetData>
  <mergeCells count="14">
    <mergeCell ref="C77:D77"/>
    <mergeCell ref="C95:D95"/>
    <mergeCell ref="C23:D23"/>
    <mergeCell ref="C185:E185"/>
    <mergeCell ref="C184:D184"/>
    <mergeCell ref="C113:D113"/>
    <mergeCell ref="C131:D131"/>
    <mergeCell ref="C148:D148"/>
    <mergeCell ref="C166:D166"/>
    <mergeCell ref="C1:E1"/>
    <mergeCell ref="H1:K1"/>
    <mergeCell ref="H2:K2"/>
    <mergeCell ref="C41:D41"/>
    <mergeCell ref="C59:D59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Учитель-Д</cp:lastModifiedBy>
  <cp:lastPrinted>2025-01-09T10:25:00Z</cp:lastPrinted>
  <dcterms:created xsi:type="dcterms:W3CDTF">2022-05-16T14:23:56Z</dcterms:created>
  <dcterms:modified xsi:type="dcterms:W3CDTF">2025-01-22T06:14:58Z</dcterms:modified>
</cp:coreProperties>
</file>